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eLivro"/>
  <mc:AlternateContent xmlns:mc="http://schemas.openxmlformats.org/markup-compatibility/2006">
    <mc:Choice Requires="x15">
      <x15ac:absPath xmlns:x15ac="http://schemas.microsoft.com/office/spreadsheetml/2010/11/ac" url="C:\Users\garci\OneDrive\Área de Trabalho\AvalCAL\FicheiroAvaliações\"/>
    </mc:Choice>
  </mc:AlternateContent>
  <xr:revisionPtr revIDLastSave="0" documentId="13_ncr:1_{896CAA4F-3068-472F-AC94-BE6B86AA67DD}" xr6:coauthVersionLast="47" xr6:coauthVersionMax="47" xr10:uidLastSave="{00000000-0000-0000-0000-000000000000}"/>
  <bookViews>
    <workbookView xWindow="-18240" yWindow="960" windowWidth="14400" windowHeight="7400" xr2:uid="{00000000-000D-0000-FFFF-FFFF00000000}"/>
  </bookViews>
  <sheets>
    <sheet name="10ºA CCT" sheetId="174" r:id="rId1"/>
  </sheets>
  <definedNames>
    <definedName name="_xlnm.Print_Area" localSheetId="0">'10ºA CCT'!$A$1:$Y$23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174" l="1"/>
  <c r="W7" i="174"/>
  <c r="W8" i="174"/>
  <c r="W9" i="174"/>
  <c r="W10" i="174"/>
  <c r="W11" i="174"/>
  <c r="W12" i="174"/>
  <c r="W13" i="174"/>
  <c r="W14" i="174"/>
  <c r="W15" i="174"/>
  <c r="W16" i="174"/>
  <c r="W17" i="174"/>
  <c r="W18" i="174"/>
  <c r="W19" i="174"/>
  <c r="W20" i="174"/>
  <c r="W21" i="174"/>
  <c r="W22" i="174"/>
  <c r="W5" i="174"/>
  <c r="J5" i="174" l="1"/>
  <c r="X5" i="174" s="1"/>
  <c r="J14" i="174" l="1"/>
  <c r="J20" i="174"/>
  <c r="J21" i="174"/>
  <c r="J22" i="174"/>
  <c r="X21" i="174" l="1"/>
  <c r="Y21" i="174" s="1"/>
  <c r="X20" i="174"/>
  <c r="Y20" i="174" s="1"/>
  <c r="X22" i="174"/>
  <c r="Y22" i="174" s="1"/>
  <c r="J19" i="174" l="1"/>
  <c r="J18" i="174"/>
  <c r="J17" i="174"/>
  <c r="J16" i="174"/>
  <c r="J15" i="174"/>
  <c r="J13" i="174"/>
  <c r="J12" i="174"/>
  <c r="J11" i="174"/>
  <c r="J10" i="174"/>
  <c r="J9" i="174"/>
  <c r="J8" i="174"/>
  <c r="J7" i="174"/>
  <c r="J6" i="174"/>
  <c r="J4" i="174"/>
  <c r="X7" i="174" l="1"/>
  <c r="Y7" i="174" s="1"/>
  <c r="X10" i="174"/>
  <c r="Y10" i="174" s="1"/>
  <c r="X14" i="174"/>
  <c r="Y14" i="174" s="1"/>
  <c r="X18" i="174"/>
  <c r="Y18" i="174" s="1"/>
  <c r="X6" i="174"/>
  <c r="Y6" i="174" s="1"/>
  <c r="X13" i="174"/>
  <c r="Y13" i="174" s="1"/>
  <c r="X17" i="174"/>
  <c r="Y17" i="174" s="1"/>
  <c r="X8" i="174"/>
  <c r="Y8" i="174" s="1"/>
  <c r="X11" i="174"/>
  <c r="Y11" i="174" s="1"/>
  <c r="X15" i="174"/>
  <c r="Y15" i="174" s="1"/>
  <c r="X19" i="174"/>
  <c r="Y19" i="174" s="1"/>
  <c r="X9" i="174"/>
  <c r="Y9" i="174" s="1"/>
  <c r="X12" i="174"/>
  <c r="Y12" i="174" s="1"/>
  <c r="X16" i="174"/>
  <c r="Y16" i="174" s="1"/>
  <c r="Y5" i="17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4" authorId="0" shapeId="0" xr:uid="{19743B92-42DE-4F20-B9A7-E20B7748297F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5D0AFA61-1A24-4DE5-8C23-71CD2A155191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3F189F5F-85EB-4DF1-B007-56373812406F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DE006603-4AD1-4D2E-962B-3A3EDF873616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83D16D5C-3B68-40DF-B99D-3B420210B2B6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0295D1EF-C7CD-4327-8AB4-F16D08FD6033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B1BA575E-12FA-433D-8F1D-A4412E919AF7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21C1AA71-EB5E-4857-84D9-8E3DB1137863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02CBAF0D-D5ED-4C48-B2A7-B68294023A61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DF06D16E-854E-4A3B-84A5-F1FD716CDEA8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0D533DF8-EC9D-4542-908E-0BB86A35D4C3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5" authorId="0" shapeId="0" xr:uid="{E3FC4823-9F90-4AD1-ABB7-03DFBDAD4D50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5" authorId="0" shapeId="0" xr:uid="{D3F522C8-2536-4B61-B91B-CD425A3EBB4E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5" authorId="0" shapeId="0" xr:uid="{C60D46EB-AB3C-457E-B6E1-35C1E29BBE3E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5" authorId="0" shapeId="0" xr:uid="{EF1B0BDC-DF7F-407C-A450-D6A1B7B3595D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5" authorId="0" shapeId="0" xr:uid="{23970074-444D-445E-9D30-660881857267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5" authorId="0" shapeId="0" xr:uid="{141EA0A5-353D-47CA-982C-64ED3A6BCF34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5" authorId="0" shapeId="0" xr:uid="{C3EE1FAB-F6D5-43D9-952D-C233E12C5E5D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5" authorId="0" shapeId="0" xr:uid="{EE65A465-4AB5-4166-86AD-2225969B5301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E267A031-6937-4DDA-830F-CB3E4B75A387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3277C479-5D9F-441F-B2FB-4E67EFE8AF59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C25CF622-3406-4648-A78A-1229D3EFE535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sharedStrings.xml><?xml version="1.0" encoding="utf-8"?>
<sst xmlns="http://schemas.openxmlformats.org/spreadsheetml/2006/main" count="83" uniqueCount="66">
  <si>
    <t>PARÂMETROS</t>
  </si>
  <si>
    <t>Avaliação dos Graduados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</si>
  <si>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</si>
  <si>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</si>
  <si>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</si>
  <si>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</si>
  <si>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</si>
  <si>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</si>
  <si>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</si>
  <si>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</si>
  <si>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</si>
  <si>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</si>
  <si>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</si>
  <si>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</si>
  <si>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</si>
  <si>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</si>
  <si>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</si>
  <si>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</si>
  <si>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</si>
  <si>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</si>
  <si>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</si>
  <si>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</si>
  <si>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</si>
  <si>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</si>
  <si>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</si>
  <si>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</si>
  <si>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020-2019</t>
  </si>
  <si>
    <t>Alicia Maria Codorniz Paiva</t>
  </si>
  <si>
    <t>B</t>
  </si>
  <si>
    <t>052-2015</t>
  </si>
  <si>
    <t>Tiago Coutinho Sousa</t>
  </si>
  <si>
    <t>A ser reconhecido no 2º semestre</t>
  </si>
  <si>
    <t>098-2015</t>
  </si>
  <si>
    <t>Manuela Malato Fonseca</t>
  </si>
  <si>
    <t>108-2019</t>
  </si>
  <si>
    <t>Inês Grilo Alves</t>
  </si>
  <si>
    <t>158-2019</t>
  </si>
  <si>
    <t>Ema Sofia Afonso Palma Proença</t>
  </si>
  <si>
    <t>177-2019</t>
  </si>
  <si>
    <t>Maria Beatriz Teixeira Saldanha</t>
  </si>
  <si>
    <t>178-2015</t>
  </si>
  <si>
    <t>Sebastião Maria Afonso de Melo</t>
  </si>
  <si>
    <t>207-2019</t>
  </si>
  <si>
    <t>Constança Maria Pinto Jorge Gomes</t>
  </si>
  <si>
    <t>256-2022</t>
  </si>
  <si>
    <t>Catarina Nunes Bacalhau Lopes dos Santos</t>
  </si>
  <si>
    <t>463-2019</t>
  </si>
  <si>
    <t>Gonçalo dos Santos Sobrinho Fernandes</t>
  </si>
  <si>
    <t>505-2015</t>
  </si>
  <si>
    <t>Maria do Carmo Meneses dos Santos Mirones</t>
  </si>
  <si>
    <t>MB</t>
  </si>
  <si>
    <t>700-2015</t>
  </si>
  <si>
    <t>Pedro Afonso Martins Grácio de Metelo Marques</t>
  </si>
  <si>
    <t>NINJA</t>
  </si>
  <si>
    <t>747-2015</t>
  </si>
  <si>
    <t>Martim Lopes de Andrade</t>
  </si>
  <si>
    <t>761-2016</t>
  </si>
  <si>
    <t>Rodrigo dos Santos Calmão</t>
  </si>
  <si>
    <t>797-2015</t>
  </si>
  <si>
    <t>Matilde Bravo Garcia</t>
  </si>
  <si>
    <t>A reconhecer no 2º semestre</t>
  </si>
  <si>
    <t>800-2015</t>
  </si>
  <si>
    <t>Jaime Costa Pina Dias de Freitas</t>
  </si>
  <si>
    <t>Tinha 13,93 dos professores. DT altera nota para dar 140</t>
  </si>
  <si>
    <t>787-2015</t>
  </si>
  <si>
    <t>Madalena Bravo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</si>
</sst>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ashDotDot">
        <color indexed="64"/>
      </right>
      <top style="thick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ck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07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6" fillId="0" borderId="3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5" xfId="0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2" fontId="6" fillId="5" borderId="0" xfId="0" applyNumberFormat="1" applyFont="1" applyFill="1" applyAlignment="1">
      <alignment horizontal="center"/>
    </xf>
    <xf numFmtId="2" fontId="6" fillId="5" borderId="41" xfId="0" applyNumberFormat="1" applyFont="1" applyFill="1" applyBorder="1" applyAlignment="1">
      <alignment horizontal="center"/>
    </xf>
    <xf numFmtId="0" fontId="6" fillId="7" borderId="47" xfId="0" applyFont="1" applyFill="1" applyBorder="1" applyAlignment="1" applyProtection="1">
      <alignment horizontal="center"/>
      <protection locked="0"/>
    </xf>
    <xf numFmtId="2" fontId="6" fillId="5" borderId="5" xfId="0" applyNumberFormat="1" applyFont="1" applyFill="1" applyBorder="1" applyAlignment="1">
      <alignment horizontal="center"/>
    </xf>
    <xf numFmtId="0" fontId="6" fillId="0" borderId="42" xfId="0" applyFont="1" applyBorder="1" applyAlignment="1" applyProtection="1">
      <alignment horizontal="center"/>
      <protection locked="0"/>
    </xf>
    <xf numFmtId="0" fontId="6" fillId="7" borderId="57" xfId="0" applyFont="1" applyFill="1" applyBorder="1" applyAlignment="1" applyProtection="1">
      <alignment horizontal="center"/>
      <protection locked="0"/>
    </xf>
    <xf numFmtId="0" fontId="6" fillId="0" borderId="56" xfId="0" applyFont="1" applyBorder="1" applyAlignment="1" applyProtection="1">
      <alignment horizontal="center"/>
      <protection locked="0"/>
    </xf>
    <xf numFmtId="0" fontId="6" fillId="0" borderId="58" xfId="0" applyFont="1" applyBorder="1" applyAlignment="1" applyProtection="1">
      <alignment horizontal="center"/>
      <protection locked="0"/>
    </xf>
    <xf numFmtId="0" fontId="0" fillId="10" borderId="53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10" borderId="54" xfId="0" applyFill="1" applyBorder="1" applyAlignment="1">
      <alignment horizontal="center"/>
    </xf>
    <xf numFmtId="0" fontId="0" fillId="10" borderId="55" xfId="0" applyFill="1" applyBorder="1" applyAlignment="1">
      <alignment horizontal="center"/>
    </xf>
    <xf numFmtId="0" fontId="0" fillId="0" borderId="27" xfId="0" quotePrefix="1" applyBorder="1" applyAlignment="1">
      <alignment horizontal="center"/>
    </xf>
    <xf numFmtId="2" fontId="6" fillId="2" borderId="12" xfId="0" applyNumberFormat="1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2" fontId="6" fillId="2" borderId="40" xfId="0" applyNumberFormat="1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2" fontId="6" fillId="2" borderId="59" xfId="0" applyNumberFormat="1" applyFont="1" applyFill="1" applyBorder="1" applyAlignment="1">
      <alignment horizontal="center"/>
    </xf>
    <xf numFmtId="0" fontId="0" fillId="4" borderId="30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5" borderId="48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2" fontId="0" fillId="5" borderId="51" xfId="0" applyNumberFormat="1" applyFill="1" applyBorder="1" applyAlignment="1">
      <alignment horizontal="center"/>
    </xf>
    <xf numFmtId="0" fontId="0" fillId="7" borderId="52" xfId="0" applyFill="1" applyBorder="1" applyAlignment="1">
      <alignment horizontal="center"/>
    </xf>
    <xf numFmtId="0" fontId="6" fillId="0" borderId="43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7" borderId="50" xfId="0" applyFont="1" applyFill="1" applyBorder="1" applyAlignment="1" applyProtection="1">
      <alignment horizontal="center"/>
      <protection locked="0"/>
    </xf>
    <xf numFmtId="2" fontId="6" fillId="5" borderId="63" xfId="0" applyNumberFormat="1" applyFont="1" applyFill="1" applyBorder="1" applyAlignment="1">
      <alignment horizontal="center"/>
    </xf>
    <xf numFmtId="0" fontId="6" fillId="0" borderId="64" xfId="0" applyFont="1" applyBorder="1" applyAlignment="1" applyProtection="1">
      <alignment horizontal="center"/>
      <protection locked="0"/>
    </xf>
    <xf numFmtId="0" fontId="6" fillId="0" borderId="60" xfId="0" applyFont="1" applyBorder="1" applyAlignment="1" applyProtection="1">
      <alignment horizontal="center"/>
      <protection locked="0"/>
    </xf>
    <xf numFmtId="0" fontId="0" fillId="0" borderId="66" xfId="0" quotePrefix="1" applyBorder="1" applyAlignment="1">
      <alignment horizontal="center"/>
    </xf>
    <xf numFmtId="0" fontId="0" fillId="0" borderId="71" xfId="0" quotePrefix="1" applyBorder="1" applyAlignment="1">
      <alignment horizontal="center"/>
    </xf>
    <xf numFmtId="0" fontId="0" fillId="0" borderId="72" xfId="0" quotePrefix="1" applyBorder="1" applyAlignment="1">
      <alignment horizontal="center"/>
    </xf>
    <xf numFmtId="0" fontId="6" fillId="0" borderId="73" xfId="0" applyFont="1" applyBorder="1" applyAlignment="1" applyProtection="1">
      <alignment horizontal="center"/>
      <protection locked="0"/>
    </xf>
    <xf numFmtId="0" fontId="6" fillId="0" borderId="74" xfId="0" applyFont="1" applyBorder="1" applyAlignment="1" applyProtection="1">
      <alignment horizontal="center"/>
      <protection locked="0"/>
    </xf>
    <xf numFmtId="0" fontId="6" fillId="0" borderId="75" xfId="0" applyFont="1" applyBorder="1" applyAlignment="1" applyProtection="1">
      <alignment horizontal="center"/>
      <protection locked="0"/>
    </xf>
    <xf numFmtId="0" fontId="6" fillId="0" borderId="76" xfId="0" applyFont="1" applyBorder="1" applyAlignment="1" applyProtection="1">
      <alignment horizontal="center"/>
      <protection locked="0"/>
    </xf>
    <xf numFmtId="0" fontId="6" fillId="0" borderId="77" xfId="0" applyFont="1" applyBorder="1" applyAlignment="1" applyProtection="1">
      <alignment horizontal="center"/>
      <protection locked="0"/>
    </xf>
    <xf numFmtId="0" fontId="6" fillId="0" borderId="78" xfId="0" applyFont="1" applyBorder="1" applyAlignment="1" applyProtection="1">
      <alignment horizontal="center"/>
      <protection locked="0"/>
    </xf>
    <xf numFmtId="0" fontId="6" fillId="0" borderId="79" xfId="0" applyFont="1" applyBorder="1" applyAlignment="1" applyProtection="1">
      <alignment horizontal="center"/>
      <protection locked="0"/>
    </xf>
    <xf numFmtId="0" fontId="6" fillId="0" borderId="80" xfId="0" applyFont="1" applyBorder="1" applyAlignment="1" applyProtection="1">
      <alignment horizontal="center"/>
      <protection locked="0"/>
    </xf>
    <xf numFmtId="0" fontId="6" fillId="10" borderId="81" xfId="0" applyFont="1" applyFill="1" applyBorder="1" applyAlignment="1">
      <alignment horizontal="center"/>
    </xf>
    <xf numFmtId="0" fontId="6" fillId="10" borderId="82" xfId="0" applyFont="1" applyFill="1" applyBorder="1" applyAlignment="1">
      <alignment horizontal="center"/>
    </xf>
    <xf numFmtId="0" fontId="6" fillId="10" borderId="83" xfId="0" applyFont="1" applyFill="1" applyBorder="1" applyAlignment="1">
      <alignment horizontal="center"/>
    </xf>
    <xf numFmtId="0" fontId="7" fillId="9" borderId="22" xfId="0" applyFont="1" applyFill="1" applyBorder="1" applyAlignment="1" applyProtection="1">
      <alignment horizontal="center" vertical="center"/>
      <protection locked="0"/>
    </xf>
    <xf numFmtId="0" fontId="7" fillId="9" borderId="15" xfId="0" applyFont="1" applyFill="1" applyBorder="1" applyAlignment="1" applyProtection="1">
      <alignment horizontal="center" vertical="center"/>
      <protection locked="0"/>
    </xf>
    <xf numFmtId="0" fontId="7" fillId="9" borderId="21" xfId="0" applyFont="1" applyFill="1" applyBorder="1" applyAlignment="1" applyProtection="1">
      <alignment horizontal="center" vertical="center"/>
      <protection locked="0"/>
    </xf>
    <xf numFmtId="0" fontId="7" fillId="9" borderId="16" xfId="0" applyFont="1" applyFill="1" applyBorder="1" applyAlignment="1" applyProtection="1">
      <alignment horizontal="center" vertical="center"/>
      <protection locked="0"/>
    </xf>
    <xf numFmtId="0" fontId="7" fillId="9" borderId="23" xfId="0" applyFont="1" applyFill="1" applyBorder="1" applyAlignment="1" applyProtection="1">
      <alignment horizontal="center" vertical="center"/>
      <protection locked="0"/>
    </xf>
    <xf numFmtId="0" fontId="7" fillId="9" borderId="17" xfId="0" applyFont="1" applyFill="1" applyBorder="1" applyAlignment="1" applyProtection="1">
      <alignment horizontal="center" vertical="center"/>
      <protection locked="0"/>
    </xf>
    <xf numFmtId="0" fontId="6" fillId="8" borderId="38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0" fillId="8" borderId="0" xfId="0" applyFill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36" xfId="0" applyFill="1" applyBorder="1" applyAlignment="1">
      <alignment horizontal="center" vertical="center" wrapText="1"/>
    </xf>
    <xf numFmtId="0" fontId="0" fillId="8" borderId="37" xfId="0" applyFill="1" applyBorder="1" applyAlignment="1">
      <alignment horizontal="center" vertical="center" wrapText="1"/>
    </xf>
    <xf numFmtId="0" fontId="0" fillId="8" borderId="67" xfId="0" applyFill="1" applyBorder="1" applyAlignment="1">
      <alignment horizontal="center" vertical="center" wrapText="1"/>
    </xf>
    <xf numFmtId="0" fontId="0" fillId="8" borderId="68" xfId="0" applyFill="1" applyBorder="1" applyAlignment="1">
      <alignment horizontal="center" vertical="center" wrapText="1"/>
    </xf>
    <xf numFmtId="0" fontId="0" fillId="8" borderId="69" xfId="0" applyFill="1" applyBorder="1" applyAlignment="1">
      <alignment horizontal="center" vertical="center" wrapText="1"/>
    </xf>
    <xf numFmtId="0" fontId="0" fillId="8" borderId="70" xfId="0" applyFill="1" applyBorder="1" applyAlignment="1">
      <alignment horizontal="center" vertical="center" wrapText="1"/>
    </xf>
    <xf numFmtId="0" fontId="0" fillId="8" borderId="65" xfId="0" applyFill="1" applyBorder="1" applyAlignment="1">
      <alignment horizontal="center" vertical="center" wrapText="1"/>
    </xf>
    <xf numFmtId="0" fontId="0" fillId="8" borderId="61" xfId="0" applyFill="1" applyBorder="1" applyAlignment="1">
      <alignment horizontal="center" vertical="center" wrapText="1"/>
    </xf>
    <xf numFmtId="0" fontId="0" fillId="8" borderId="62" xfId="0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3"/>
  <sheetViews>
    <sheetView tabSelected="1" view="pageBreakPreview" zoomScale="50" zoomScaleNormal="50" zoomScaleSheetLayoutView="50" workbookViewId="0">
      <selection activeCell="L1" sqref="A1:XFD1"/>
    </sheetView>
  </sheetViews>
  <sheetFormatPr defaultColWidth="15.33203125" defaultRowHeight="14.4" x14ac:dyDescent="0.3"/>
  <cols>
    <col min="1" max="1" width="16.109375" style="1" customWidth="1"/>
    <col min="2" max="2" width="63.88671875" style="1" customWidth="1"/>
    <col min="3" max="8" width="16.33203125" style="1" customWidth="1"/>
    <col min="9" max="9" width="18.33203125" style="1" customWidth="1"/>
    <col min="10" max="10" width="20.6640625" style="1" customWidth="1"/>
    <col min="11" max="11" width="9.88671875" style="1" customWidth="1"/>
    <col min="12" max="18" width="13" style="1" customWidth="1"/>
    <col min="19" max="19" width="14.33203125" style="1" customWidth="1"/>
    <col min="20" max="20" width="14.44140625" style="1" customWidth="1"/>
    <col min="21" max="22" width="13" style="1" customWidth="1"/>
    <col min="23" max="23" width="16.44140625" style="1" customWidth="1"/>
    <col min="24" max="24" width="12.44140625" style="1" customWidth="1"/>
    <col min="25" max="25" width="21.33203125" style="1" customWidth="1"/>
    <col min="26" max="16384" width="15.33203125" style="1"/>
  </cols>
  <sheetData>
    <row r="1" spans="1:27" ht="22.5" customHeight="1" thickTop="1" thickBot="1" x14ac:dyDescent="0.35">
      <c r="A1" s="82"/>
      <c r="B1" s="83"/>
      <c r="C1" s="88" t="s">
        <v>0</v>
      </c>
      <c r="D1" s="89"/>
      <c r="E1" s="89"/>
      <c r="F1" s="89"/>
      <c r="G1" s="89"/>
      <c r="H1" s="89"/>
      <c r="I1" s="89"/>
      <c r="J1" s="90"/>
      <c r="K1" s="74" t="s">
        <v>1</v>
      </c>
      <c r="L1" s="77" t="s">
        <v>2</v>
      </c>
      <c r="M1" s="78"/>
      <c r="N1" s="78"/>
      <c r="O1" s="78"/>
      <c r="P1" s="78"/>
      <c r="Q1" s="78"/>
      <c r="R1" s="78"/>
      <c r="S1" s="78"/>
      <c r="T1" s="78"/>
      <c r="U1" s="78"/>
      <c r="V1" s="78"/>
      <c r="W1" s="79"/>
      <c r="X1" s="65" t="s">
        <v>3</v>
      </c>
      <c r="Y1" s="66"/>
    </row>
    <row r="2" spans="1:27" ht="15.75" customHeight="1" thickBot="1" x14ac:dyDescent="0.35">
      <c r="A2" s="84"/>
      <c r="B2" s="85"/>
      <c r="C2" s="91"/>
      <c r="D2" s="92"/>
      <c r="E2" s="92"/>
      <c r="F2" s="92"/>
      <c r="G2" s="92"/>
      <c r="H2" s="92"/>
      <c r="I2" s="92"/>
      <c r="J2" s="93"/>
      <c r="K2" s="75"/>
      <c r="L2" s="94" t="s">
        <v>4</v>
      </c>
      <c r="M2" s="96" t="s">
        <v>5</v>
      </c>
      <c r="N2" s="96" t="s">
        <v>6</v>
      </c>
      <c r="O2" s="80" t="s">
        <v>7</v>
      </c>
      <c r="P2" s="96" t="s">
        <v>8</v>
      </c>
      <c r="Q2" s="98" t="s">
        <v>9</v>
      </c>
      <c r="R2" s="98" t="s">
        <v>10</v>
      </c>
      <c r="S2" s="100" t="s">
        <v>11</v>
      </c>
      <c r="T2" s="101"/>
      <c r="U2" s="104" t="s">
        <v>12</v>
      </c>
      <c r="V2" s="105"/>
      <c r="W2" s="71" t="s">
        <v>13</v>
      </c>
      <c r="X2" s="67"/>
      <c r="Y2" s="68"/>
    </row>
    <row r="3" spans="1:27" s="3" customFormat="1" ht="42.75" customHeight="1" thickBot="1" x14ac:dyDescent="0.35">
      <c r="A3" s="86"/>
      <c r="B3" s="87"/>
      <c r="C3" s="37" t="s">
        <v>14</v>
      </c>
      <c r="D3" s="38" t="s">
        <v>15</v>
      </c>
      <c r="E3" s="38" t="s">
        <v>16</v>
      </c>
      <c r="F3" s="38" t="s">
        <v>17</v>
      </c>
      <c r="G3" s="38" t="s">
        <v>18</v>
      </c>
      <c r="H3" s="38" t="s">
        <v>19</v>
      </c>
      <c r="I3" s="38" t="s">
        <v>20</v>
      </c>
      <c r="J3" s="39" t="s">
        <v>21</v>
      </c>
      <c r="K3" s="76"/>
      <c r="L3" s="95"/>
      <c r="M3" s="97"/>
      <c r="N3" s="97"/>
      <c r="O3" s="81"/>
      <c r="P3" s="97"/>
      <c r="Q3" s="99"/>
      <c r="R3" s="99"/>
      <c r="S3" s="102"/>
      <c r="T3" s="103"/>
      <c r="U3" s="80"/>
      <c r="V3" s="106"/>
      <c r="W3" s="72"/>
      <c r="X3" s="67"/>
      <c r="Y3" s="68"/>
    </row>
    <row r="4" spans="1:27" s="2" customFormat="1" ht="24.9" customHeight="1" thickTop="1" thickBot="1" x14ac:dyDescent="0.45">
      <c r="A4" s="4" t="s">
        <v>22</v>
      </c>
      <c r="B4" s="5" t="s">
        <v>23</v>
      </c>
      <c r="C4" s="40">
        <v>5</v>
      </c>
      <c r="D4" s="41">
        <v>5</v>
      </c>
      <c r="E4" s="41">
        <v>5</v>
      </c>
      <c r="F4" s="41">
        <v>5</v>
      </c>
      <c r="G4" s="41">
        <v>5</v>
      </c>
      <c r="H4" s="41">
        <v>5</v>
      </c>
      <c r="I4" s="41">
        <v>5</v>
      </c>
      <c r="J4" s="42">
        <f>(AVERAGE(C4:I4))*6/5</f>
        <v>6</v>
      </c>
      <c r="K4" s="43">
        <v>2</v>
      </c>
      <c r="L4" s="27">
        <v>1</v>
      </c>
      <c r="M4" s="28">
        <v>2</v>
      </c>
      <c r="N4" s="29">
        <v>5</v>
      </c>
      <c r="O4" s="28">
        <v>4</v>
      </c>
      <c r="P4" s="29">
        <v>3</v>
      </c>
      <c r="Q4" s="28">
        <v>-1</v>
      </c>
      <c r="R4" s="30">
        <v>-3</v>
      </c>
      <c r="S4" s="52" t="s">
        <v>24</v>
      </c>
      <c r="T4" s="53" t="s">
        <v>25</v>
      </c>
      <c r="U4" s="51" t="s">
        <v>24</v>
      </c>
      <c r="V4" s="31" t="s">
        <v>25</v>
      </c>
      <c r="W4" s="73"/>
      <c r="X4" s="69"/>
      <c r="Y4" s="70"/>
    </row>
    <row r="5" spans="1:27" ht="24.9" customHeight="1" thickTop="1" x14ac:dyDescent="0.35">
      <c r="A5" s="7" t="s">
        <v>26</v>
      </c>
      <c r="B5" s="44" t="s">
        <v>27</v>
      </c>
      <c r="C5" s="45">
        <v>4</v>
      </c>
      <c r="D5" s="13">
        <v>4</v>
      </c>
      <c r="E5" s="13">
        <v>4</v>
      </c>
      <c r="F5" s="13">
        <v>4</v>
      </c>
      <c r="G5" s="13">
        <v>4</v>
      </c>
      <c r="H5" s="13">
        <v>4</v>
      </c>
      <c r="I5" s="13">
        <v>4</v>
      </c>
      <c r="J5" s="19">
        <f t="shared" ref="J5:J9" si="0">(AVERAGE(C5:I5))*6/5</f>
        <v>4.8</v>
      </c>
      <c r="K5" s="47">
        <v>2</v>
      </c>
      <c r="L5" s="18"/>
      <c r="M5" s="13"/>
      <c r="N5" s="18"/>
      <c r="O5" s="13"/>
      <c r="P5" s="18"/>
      <c r="Q5" s="13"/>
      <c r="R5" s="49"/>
      <c r="S5" s="54"/>
      <c r="T5" s="55"/>
      <c r="U5" s="54"/>
      <c r="V5" s="55"/>
      <c r="W5" s="62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10</v>
      </c>
      <c r="X5" s="32">
        <f>J5+K5+W5</f>
        <v>16.8</v>
      </c>
      <c r="Y5" s="33" t="str">
        <f>+IF(X5&lt;5,"MAU",IF(X5&lt;10,"MEDIOCRE",IF(X5&lt;14,"SUFICIENTE",IF(X5&lt;18,"BOM",IF(X5&lt;=20,"MUITO BOM")))))</f>
        <v>BOM</v>
      </c>
      <c r="Z5" s="1" t="s">
        <v>28</v>
      </c>
    </row>
    <row r="6" spans="1:27" ht="24.9" customHeight="1" x14ac:dyDescent="0.35">
      <c r="A6" s="8" t="s">
        <v>29</v>
      </c>
      <c r="B6" s="15" t="s">
        <v>30</v>
      </c>
      <c r="C6" s="46">
        <v>4</v>
      </c>
      <c r="D6" s="46">
        <v>4</v>
      </c>
      <c r="E6" s="46">
        <v>4</v>
      </c>
      <c r="F6" s="46">
        <v>4</v>
      </c>
      <c r="G6" s="46">
        <v>4</v>
      </c>
      <c r="H6" s="46">
        <v>4</v>
      </c>
      <c r="I6" s="46">
        <v>4</v>
      </c>
      <c r="J6" s="22">
        <f t="shared" si="0"/>
        <v>4.8</v>
      </c>
      <c r="K6" s="21">
        <v>2</v>
      </c>
      <c r="L6" s="11"/>
      <c r="M6" s="17"/>
      <c r="N6" s="11"/>
      <c r="O6" s="17"/>
      <c r="P6" s="11"/>
      <c r="Q6" s="17"/>
      <c r="R6" s="15"/>
      <c r="S6" s="58"/>
      <c r="T6" s="59"/>
      <c r="U6" s="56"/>
      <c r="V6" s="57"/>
      <c r="W6" s="63">
        <f t="shared" ref="W6:W22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10</v>
      </c>
      <c r="X6" s="34">
        <f t="shared" ref="X6:X22" si="2">J6+K6+W6</f>
        <v>16.8</v>
      </c>
      <c r="Y6" s="35" t="str">
        <f>+IF(X6&lt;5,"MAU",IF(X6&lt;10,"MEDIOCRE",IF(X6&lt;14,"SUFICIENTE",IF(X6&lt;18,"BOM",IF(X6&lt;=20,"MUITO BOM")))))</f>
        <v>BOM</v>
      </c>
      <c r="Z6" s="1" t="s">
        <v>28</v>
      </c>
      <c r="AA6" s="1" t="s">
        <v>31</v>
      </c>
    </row>
    <row r="7" spans="1:27" ht="24.9" customHeight="1" x14ac:dyDescent="0.35">
      <c r="A7" s="10" t="s">
        <v>32</v>
      </c>
      <c r="B7" s="14" t="s">
        <v>33</v>
      </c>
      <c r="C7" s="46">
        <v>4</v>
      </c>
      <c r="D7" s="46">
        <v>4</v>
      </c>
      <c r="E7" s="46">
        <v>4</v>
      </c>
      <c r="F7" s="46">
        <v>4</v>
      </c>
      <c r="G7" s="46">
        <v>4</v>
      </c>
      <c r="H7" s="46">
        <v>4</v>
      </c>
      <c r="I7" s="46">
        <v>4</v>
      </c>
      <c r="J7" s="20">
        <f t="shared" si="0"/>
        <v>4.8</v>
      </c>
      <c r="K7" s="21">
        <v>2</v>
      </c>
      <c r="L7" s="10"/>
      <c r="M7" s="9"/>
      <c r="N7" s="10"/>
      <c r="O7" s="9"/>
      <c r="P7" s="10"/>
      <c r="Q7" s="9"/>
      <c r="R7" s="14"/>
      <c r="S7" s="58"/>
      <c r="T7" s="59"/>
      <c r="U7" s="58"/>
      <c r="V7" s="59"/>
      <c r="W7" s="63">
        <f t="shared" si="1"/>
        <v>10</v>
      </c>
      <c r="X7" s="34">
        <f t="shared" si="2"/>
        <v>16.8</v>
      </c>
      <c r="Y7" s="35" t="str">
        <f t="shared" ref="Y7:Y9" si="3">+IF(X7&lt;5,"MAU",IF(X7&lt;10,"MEDIOCRE",IF(X7&lt;14,"SUFICIENTE",IF(X7&lt;18,"BOM",IF(X7&lt;=20,"MUITO BOM")))))</f>
        <v>BOM</v>
      </c>
      <c r="Z7" s="1" t="s">
        <v>28</v>
      </c>
    </row>
    <row r="8" spans="1:27" ht="24.9" customHeight="1" x14ac:dyDescent="0.35">
      <c r="A8" s="11" t="s">
        <v>34</v>
      </c>
      <c r="B8" s="15" t="s">
        <v>35</v>
      </c>
      <c r="C8" s="46">
        <v>4</v>
      </c>
      <c r="D8" s="46">
        <v>4</v>
      </c>
      <c r="E8" s="46">
        <v>4</v>
      </c>
      <c r="F8" s="46">
        <v>4</v>
      </c>
      <c r="G8" s="46">
        <v>4</v>
      </c>
      <c r="H8" s="46">
        <v>4</v>
      </c>
      <c r="I8" s="46">
        <v>4</v>
      </c>
      <c r="J8" s="19">
        <f t="shared" si="0"/>
        <v>4.8</v>
      </c>
      <c r="K8" s="21">
        <v>2</v>
      </c>
      <c r="L8" s="11"/>
      <c r="M8" s="17"/>
      <c r="N8" s="11"/>
      <c r="O8" s="17"/>
      <c r="P8" s="11"/>
      <c r="Q8" s="17"/>
      <c r="R8" s="15"/>
      <c r="S8" s="58"/>
      <c r="T8" s="59"/>
      <c r="U8" s="56"/>
      <c r="V8" s="57"/>
      <c r="W8" s="63">
        <f t="shared" si="1"/>
        <v>10</v>
      </c>
      <c r="X8" s="34">
        <f t="shared" si="2"/>
        <v>16.8</v>
      </c>
      <c r="Y8" s="35" t="str">
        <f t="shared" si="3"/>
        <v>BOM</v>
      </c>
      <c r="Z8" s="1" t="s">
        <v>28</v>
      </c>
    </row>
    <row r="9" spans="1:27" ht="24.9" customHeight="1" x14ac:dyDescent="0.35">
      <c r="A9" s="10" t="s">
        <v>36</v>
      </c>
      <c r="B9" s="14" t="s">
        <v>37</v>
      </c>
      <c r="C9" s="46">
        <v>4</v>
      </c>
      <c r="D9" s="46">
        <v>4</v>
      </c>
      <c r="E9" s="46">
        <v>4</v>
      </c>
      <c r="F9" s="46">
        <v>4</v>
      </c>
      <c r="G9" s="46">
        <v>4</v>
      </c>
      <c r="H9" s="46">
        <v>4</v>
      </c>
      <c r="I9" s="46">
        <v>4</v>
      </c>
      <c r="J9" s="20">
        <f t="shared" si="0"/>
        <v>4.8</v>
      </c>
      <c r="K9" s="21">
        <v>2</v>
      </c>
      <c r="L9" s="10"/>
      <c r="M9" s="9"/>
      <c r="N9" s="10"/>
      <c r="O9" s="9"/>
      <c r="P9" s="10"/>
      <c r="Q9" s="9"/>
      <c r="R9" s="14"/>
      <c r="S9" s="58"/>
      <c r="T9" s="59"/>
      <c r="U9" s="58"/>
      <c r="V9" s="59"/>
      <c r="W9" s="63">
        <f t="shared" si="1"/>
        <v>10</v>
      </c>
      <c r="X9" s="34">
        <f t="shared" si="2"/>
        <v>16.8</v>
      </c>
      <c r="Y9" s="35" t="str">
        <f t="shared" si="3"/>
        <v>BOM</v>
      </c>
      <c r="Z9" s="1" t="s">
        <v>28</v>
      </c>
    </row>
    <row r="10" spans="1:27" ht="24.9" customHeight="1" x14ac:dyDescent="0.35">
      <c r="A10" s="10" t="s">
        <v>38</v>
      </c>
      <c r="B10" s="14" t="s">
        <v>39</v>
      </c>
      <c r="C10" s="46">
        <v>2</v>
      </c>
      <c r="D10" s="9">
        <v>4</v>
      </c>
      <c r="E10" s="9">
        <v>4</v>
      </c>
      <c r="F10" s="9">
        <v>4</v>
      </c>
      <c r="G10" s="9">
        <v>4</v>
      </c>
      <c r="H10" s="9">
        <v>4</v>
      </c>
      <c r="I10" s="9">
        <v>2</v>
      </c>
      <c r="J10" s="20">
        <f t="shared" ref="J10:J19" si="4">(AVERAGE(C10:I10))*6/5</f>
        <v>4.1142857142857139</v>
      </c>
      <c r="K10" s="21">
        <v>1</v>
      </c>
      <c r="L10" s="10"/>
      <c r="M10" s="9"/>
      <c r="N10" s="10"/>
      <c r="O10" s="9"/>
      <c r="P10" s="10"/>
      <c r="Q10" s="9"/>
      <c r="R10" s="14"/>
      <c r="S10" s="58"/>
      <c r="T10" s="59"/>
      <c r="U10" s="58"/>
      <c r="V10" s="59"/>
      <c r="W10" s="63">
        <f t="shared" si="1"/>
        <v>10</v>
      </c>
      <c r="X10" s="34">
        <f t="shared" si="2"/>
        <v>15.114285714285714</v>
      </c>
      <c r="Y10" s="35" t="str">
        <f t="shared" ref="Y10:Y12" si="5">+IF(X10&lt;5,"MAU",IF(X10&lt;10,"MEDIOCRE",IF(X10&lt;14,"SUFICIENTE",IF(X10&lt;18,"BOM",IF(X10&lt;=20,"MUITO BOM")))))</f>
        <v>BOM</v>
      </c>
      <c r="Z10" s="1" t="s">
        <v>28</v>
      </c>
    </row>
    <row r="11" spans="1:27" ht="24.9" customHeight="1" x14ac:dyDescent="0.35">
      <c r="A11" s="11" t="s">
        <v>40</v>
      </c>
      <c r="B11" s="15" t="s">
        <v>41</v>
      </c>
      <c r="C11" s="46">
        <v>4</v>
      </c>
      <c r="D11" s="46">
        <v>4</v>
      </c>
      <c r="E11" s="46">
        <v>4</v>
      </c>
      <c r="F11" s="46">
        <v>4</v>
      </c>
      <c r="G11" s="46">
        <v>4</v>
      </c>
      <c r="H11" s="46">
        <v>4</v>
      </c>
      <c r="I11" s="46">
        <v>4</v>
      </c>
      <c r="J11" s="19">
        <f t="shared" si="4"/>
        <v>4.8</v>
      </c>
      <c r="K11" s="21">
        <v>2</v>
      </c>
      <c r="L11" s="11"/>
      <c r="M11" s="17"/>
      <c r="N11" s="11"/>
      <c r="O11" s="17"/>
      <c r="P11" s="11"/>
      <c r="Q11" s="17"/>
      <c r="R11" s="15"/>
      <c r="S11" s="58"/>
      <c r="T11" s="59"/>
      <c r="U11" s="56"/>
      <c r="V11" s="57"/>
      <c r="W11" s="63">
        <f t="shared" si="1"/>
        <v>10</v>
      </c>
      <c r="X11" s="34">
        <f t="shared" si="2"/>
        <v>16.8</v>
      </c>
      <c r="Y11" s="35" t="str">
        <f t="shared" si="5"/>
        <v>BOM</v>
      </c>
      <c r="Z11" s="1" t="s">
        <v>28</v>
      </c>
    </row>
    <row r="12" spans="1:27" ht="24.9" customHeight="1" x14ac:dyDescent="0.35">
      <c r="A12" s="10" t="s">
        <v>42</v>
      </c>
      <c r="B12" s="14" t="s">
        <v>43</v>
      </c>
      <c r="C12" s="46">
        <v>4</v>
      </c>
      <c r="D12" s="46">
        <v>4</v>
      </c>
      <c r="E12" s="46">
        <v>4</v>
      </c>
      <c r="F12" s="46">
        <v>4</v>
      </c>
      <c r="G12" s="46">
        <v>4</v>
      </c>
      <c r="H12" s="46">
        <v>4</v>
      </c>
      <c r="I12" s="46">
        <v>4</v>
      </c>
      <c r="J12" s="20">
        <f t="shared" si="4"/>
        <v>4.8</v>
      </c>
      <c r="K12" s="21">
        <v>1</v>
      </c>
      <c r="L12" s="10"/>
      <c r="M12" s="9"/>
      <c r="N12" s="10"/>
      <c r="O12" s="9"/>
      <c r="P12" s="10"/>
      <c r="Q12" s="9"/>
      <c r="R12" s="14"/>
      <c r="S12" s="58"/>
      <c r="T12" s="59"/>
      <c r="U12" s="58"/>
      <c r="V12" s="59"/>
      <c r="W12" s="63">
        <f t="shared" si="1"/>
        <v>10</v>
      </c>
      <c r="X12" s="34">
        <f t="shared" si="2"/>
        <v>15.8</v>
      </c>
      <c r="Y12" s="35" t="str">
        <f t="shared" si="5"/>
        <v>BOM</v>
      </c>
      <c r="Z12" s="1" t="s">
        <v>28</v>
      </c>
    </row>
    <row r="13" spans="1:27" ht="24.9" customHeight="1" x14ac:dyDescent="0.35">
      <c r="A13" s="8" t="s">
        <v>44</v>
      </c>
      <c r="B13" s="15" t="s">
        <v>45</v>
      </c>
      <c r="C13" s="46">
        <v>4</v>
      </c>
      <c r="D13" s="46">
        <v>4</v>
      </c>
      <c r="E13" s="46">
        <v>4</v>
      </c>
      <c r="F13" s="46">
        <v>4</v>
      </c>
      <c r="G13" s="46">
        <v>4</v>
      </c>
      <c r="H13" s="46">
        <v>4</v>
      </c>
      <c r="I13" s="46">
        <v>4</v>
      </c>
      <c r="J13" s="19">
        <f t="shared" si="4"/>
        <v>4.8</v>
      </c>
      <c r="K13" s="21">
        <v>2</v>
      </c>
      <c r="L13" s="11"/>
      <c r="M13" s="17"/>
      <c r="N13" s="11"/>
      <c r="O13" s="17"/>
      <c r="P13" s="11"/>
      <c r="Q13" s="17"/>
      <c r="R13" s="15"/>
      <c r="S13" s="58"/>
      <c r="T13" s="59"/>
      <c r="U13" s="56"/>
      <c r="V13" s="57"/>
      <c r="W13" s="63">
        <f t="shared" si="1"/>
        <v>10</v>
      </c>
      <c r="X13" s="34">
        <f t="shared" si="2"/>
        <v>16.8</v>
      </c>
      <c r="Y13" s="35" t="str">
        <f>+IF(X13&lt;5,"MAU",IF(X13&lt;10,"MEDIOCRE",IF(X13&lt;14,"SUFICIENTE",IF(X13&lt;18,"BOM",IF(X13&lt;=20,"MUITO BOM")))))</f>
        <v>BOM</v>
      </c>
      <c r="Z13" s="1" t="s">
        <v>28</v>
      </c>
    </row>
    <row r="14" spans="1:27" ht="24.9" customHeight="1" x14ac:dyDescent="0.35">
      <c r="A14" s="10" t="s">
        <v>46</v>
      </c>
      <c r="B14" s="14" t="s">
        <v>47</v>
      </c>
      <c r="C14" s="46">
        <v>4</v>
      </c>
      <c r="D14" s="9">
        <v>3</v>
      </c>
      <c r="E14" s="9">
        <v>4</v>
      </c>
      <c r="F14" s="9">
        <v>4</v>
      </c>
      <c r="G14" s="9">
        <v>4</v>
      </c>
      <c r="H14" s="9">
        <v>4</v>
      </c>
      <c r="I14" s="9">
        <v>4</v>
      </c>
      <c r="J14" s="20">
        <f t="shared" si="4"/>
        <v>4.6285714285714281</v>
      </c>
      <c r="K14" s="21">
        <v>2</v>
      </c>
      <c r="L14" s="10"/>
      <c r="M14" s="9"/>
      <c r="N14" s="10"/>
      <c r="O14" s="9"/>
      <c r="P14" s="10"/>
      <c r="Q14" s="9"/>
      <c r="R14" s="14"/>
      <c r="S14" s="58"/>
      <c r="T14" s="59"/>
      <c r="U14" s="58"/>
      <c r="V14" s="59"/>
      <c r="W14" s="63">
        <f t="shared" si="1"/>
        <v>10</v>
      </c>
      <c r="X14" s="34">
        <f t="shared" si="2"/>
        <v>16.628571428571426</v>
      </c>
      <c r="Y14" s="35" t="str">
        <f t="shared" ref="Y14:Y16" si="6">+IF(X14&lt;5,"MAU",IF(X14&lt;10,"MEDIOCRE",IF(X14&lt;14,"SUFICIENTE",IF(X14&lt;18,"BOM",IF(X14&lt;=20,"MUITO BOM")))))</f>
        <v>BOM</v>
      </c>
      <c r="Z14" s="1" t="s">
        <v>28</v>
      </c>
    </row>
    <row r="15" spans="1:27" ht="24.9" customHeight="1" x14ac:dyDescent="0.35">
      <c r="A15" s="11" t="s">
        <v>48</v>
      </c>
      <c r="B15" s="15" t="s">
        <v>49</v>
      </c>
      <c r="C15" s="46">
        <v>5</v>
      </c>
      <c r="D15" s="9">
        <v>5</v>
      </c>
      <c r="E15" s="9">
        <v>5</v>
      </c>
      <c r="F15" s="9">
        <v>5</v>
      </c>
      <c r="G15" s="9">
        <v>5</v>
      </c>
      <c r="H15" s="9">
        <v>5</v>
      </c>
      <c r="I15" s="9">
        <v>5</v>
      </c>
      <c r="J15" s="19">
        <f t="shared" si="4"/>
        <v>6</v>
      </c>
      <c r="K15" s="21">
        <v>2</v>
      </c>
      <c r="L15" s="11"/>
      <c r="M15" s="17"/>
      <c r="N15" s="11"/>
      <c r="O15" s="17"/>
      <c r="P15" s="11"/>
      <c r="Q15" s="17"/>
      <c r="R15" s="15"/>
      <c r="S15" s="58"/>
      <c r="T15" s="59"/>
      <c r="U15" s="56"/>
      <c r="V15" s="57"/>
      <c r="W15" s="63">
        <f t="shared" si="1"/>
        <v>10</v>
      </c>
      <c r="X15" s="34">
        <f t="shared" si="2"/>
        <v>18</v>
      </c>
      <c r="Y15" s="35" t="str">
        <f t="shared" si="6"/>
        <v>MUITO BOM</v>
      </c>
      <c r="Z15" s="1" t="s">
        <v>50</v>
      </c>
    </row>
    <row r="16" spans="1:27" ht="24.9" customHeight="1" x14ac:dyDescent="0.35">
      <c r="A16" s="10" t="s">
        <v>51</v>
      </c>
      <c r="B16" s="14" t="s">
        <v>52</v>
      </c>
      <c r="C16" s="46">
        <v>1</v>
      </c>
      <c r="D16" s="9">
        <v>4</v>
      </c>
      <c r="E16" s="9">
        <v>3</v>
      </c>
      <c r="F16" s="9">
        <v>4</v>
      </c>
      <c r="G16" s="9">
        <v>4</v>
      </c>
      <c r="H16" s="9">
        <v>4</v>
      </c>
      <c r="I16" s="9">
        <v>1</v>
      </c>
      <c r="J16" s="20">
        <f t="shared" si="4"/>
        <v>3.6</v>
      </c>
      <c r="K16" s="21">
        <v>2</v>
      </c>
      <c r="L16" s="10"/>
      <c r="M16" s="9"/>
      <c r="N16" s="10"/>
      <c r="O16" s="9"/>
      <c r="P16" s="10"/>
      <c r="Q16" s="9"/>
      <c r="R16" s="14"/>
      <c r="S16" s="58"/>
      <c r="T16" s="59"/>
      <c r="U16" s="58"/>
      <c r="V16" s="59"/>
      <c r="W16" s="63">
        <f t="shared" si="1"/>
        <v>10</v>
      </c>
      <c r="X16" s="34">
        <f t="shared" si="2"/>
        <v>15.6</v>
      </c>
      <c r="Y16" s="35" t="str">
        <f t="shared" si="6"/>
        <v>BOM</v>
      </c>
      <c r="Z16" s="1" t="s">
        <v>28</v>
      </c>
      <c r="AA16" s="1" t="s">
        <v>53</v>
      </c>
    </row>
    <row r="17" spans="1:27" ht="24.9" customHeight="1" x14ac:dyDescent="0.35">
      <c r="A17" s="8" t="s">
        <v>54</v>
      </c>
      <c r="B17" s="15" t="s">
        <v>55</v>
      </c>
      <c r="C17" s="46">
        <v>4</v>
      </c>
      <c r="D17" s="46">
        <v>4</v>
      </c>
      <c r="E17" s="46">
        <v>4</v>
      </c>
      <c r="F17" s="46">
        <v>4</v>
      </c>
      <c r="G17" s="46">
        <v>4</v>
      </c>
      <c r="H17" s="46">
        <v>4</v>
      </c>
      <c r="I17" s="46">
        <v>4</v>
      </c>
      <c r="J17" s="19">
        <f t="shared" si="4"/>
        <v>4.8</v>
      </c>
      <c r="K17" s="21">
        <v>2</v>
      </c>
      <c r="L17" s="11"/>
      <c r="M17" s="17"/>
      <c r="N17" s="11"/>
      <c r="O17" s="17"/>
      <c r="P17" s="11"/>
      <c r="Q17" s="17"/>
      <c r="R17" s="15"/>
      <c r="S17" s="58"/>
      <c r="T17" s="59"/>
      <c r="U17" s="56"/>
      <c r="V17" s="57"/>
      <c r="W17" s="63">
        <f t="shared" si="1"/>
        <v>10</v>
      </c>
      <c r="X17" s="34">
        <f t="shared" si="2"/>
        <v>16.8</v>
      </c>
      <c r="Y17" s="35" t="str">
        <f>+IF(X17&lt;5,"MAU",IF(X17&lt;10,"MEDIOCRE",IF(X17&lt;14,"SUFICIENTE",IF(X17&lt;18,"BOM",IF(X17&lt;=20,"MUITO BOM")))))</f>
        <v>BOM</v>
      </c>
      <c r="Z17" s="1" t="s">
        <v>28</v>
      </c>
      <c r="AA17" s="1" t="s">
        <v>53</v>
      </c>
    </row>
    <row r="18" spans="1:27" ht="24.9" customHeight="1" x14ac:dyDescent="0.35">
      <c r="A18" s="10" t="s">
        <v>56</v>
      </c>
      <c r="B18" s="14" t="s">
        <v>57</v>
      </c>
      <c r="C18" s="46">
        <v>4</v>
      </c>
      <c r="D18" s="46">
        <v>4</v>
      </c>
      <c r="E18" s="46">
        <v>4</v>
      </c>
      <c r="F18" s="46">
        <v>4</v>
      </c>
      <c r="G18" s="46">
        <v>4</v>
      </c>
      <c r="H18" s="46">
        <v>4</v>
      </c>
      <c r="I18" s="46">
        <v>4</v>
      </c>
      <c r="J18" s="20">
        <f t="shared" si="4"/>
        <v>4.8</v>
      </c>
      <c r="K18" s="21">
        <v>2</v>
      </c>
      <c r="L18" s="10"/>
      <c r="M18" s="9"/>
      <c r="N18" s="10"/>
      <c r="O18" s="9"/>
      <c r="P18" s="10"/>
      <c r="Q18" s="9"/>
      <c r="R18" s="14"/>
      <c r="S18" s="58"/>
      <c r="T18" s="59"/>
      <c r="U18" s="58"/>
      <c r="V18" s="59"/>
      <c r="W18" s="63">
        <f t="shared" si="1"/>
        <v>10</v>
      </c>
      <c r="X18" s="34">
        <f t="shared" si="2"/>
        <v>16.8</v>
      </c>
      <c r="Y18" s="35" t="str">
        <f t="shared" ref="Y18:Y19" si="7">+IF(X18&lt;5,"MAU",IF(X18&lt;10,"MEDIOCRE",IF(X18&lt;14,"SUFICIENTE",IF(X18&lt;18,"BOM",IF(X18&lt;=20,"MUITO BOM")))))</f>
        <v>BOM</v>
      </c>
      <c r="Z18" s="1" t="s">
        <v>28</v>
      </c>
    </row>
    <row r="19" spans="1:27" ht="24.9" customHeight="1" x14ac:dyDescent="0.35">
      <c r="A19" s="11" t="s">
        <v>58</v>
      </c>
      <c r="B19" s="15" t="s">
        <v>59</v>
      </c>
      <c r="C19" s="46">
        <v>4</v>
      </c>
      <c r="D19" s="46">
        <v>4</v>
      </c>
      <c r="E19" s="46">
        <v>4</v>
      </c>
      <c r="F19" s="46">
        <v>4</v>
      </c>
      <c r="G19" s="46">
        <v>4</v>
      </c>
      <c r="H19" s="46">
        <v>4</v>
      </c>
      <c r="I19" s="46">
        <v>4</v>
      </c>
      <c r="J19" s="22">
        <f t="shared" si="4"/>
        <v>4.8</v>
      </c>
      <c r="K19" s="21">
        <v>2</v>
      </c>
      <c r="L19" s="23"/>
      <c r="M19" s="9"/>
      <c r="N19" s="9"/>
      <c r="O19" s="9"/>
      <c r="P19" s="9"/>
      <c r="Q19" s="9"/>
      <c r="R19" s="14"/>
      <c r="S19" s="58"/>
      <c r="T19" s="59"/>
      <c r="U19" s="58"/>
      <c r="V19" s="59"/>
      <c r="W19" s="63">
        <f t="shared" si="1"/>
        <v>10</v>
      </c>
      <c r="X19" s="34">
        <f t="shared" si="2"/>
        <v>16.8</v>
      </c>
      <c r="Y19" s="35" t="str">
        <f t="shared" si="7"/>
        <v>BOM</v>
      </c>
      <c r="Z19" s="1" t="s">
        <v>28</v>
      </c>
      <c r="AA19" s="1" t="s">
        <v>60</v>
      </c>
    </row>
    <row r="20" spans="1:27" ht="24.9" customHeight="1" x14ac:dyDescent="0.35">
      <c r="A20" s="11" t="s">
        <v>61</v>
      </c>
      <c r="B20" s="15" t="s">
        <v>62</v>
      </c>
      <c r="C20" s="46">
        <v>4</v>
      </c>
      <c r="D20" s="46">
        <v>4</v>
      </c>
      <c r="E20" s="46">
        <v>2</v>
      </c>
      <c r="F20" s="46">
        <v>2</v>
      </c>
      <c r="G20" s="46">
        <v>4</v>
      </c>
      <c r="H20" s="46">
        <v>2</v>
      </c>
      <c r="I20" s="46">
        <v>2</v>
      </c>
      <c r="J20" s="22">
        <f t="shared" ref="J20:J22" si="8">(AVERAGE(C20:I20))*6/5</f>
        <v>3.4285714285714284</v>
      </c>
      <c r="K20" s="21">
        <v>1</v>
      </c>
      <c r="L20" s="23"/>
      <c r="M20" s="9"/>
      <c r="N20" s="9"/>
      <c r="O20" s="9"/>
      <c r="P20" s="9"/>
      <c r="Q20" s="9"/>
      <c r="R20" s="14"/>
      <c r="S20" s="58"/>
      <c r="T20" s="59"/>
      <c r="U20" s="58"/>
      <c r="V20" s="59"/>
      <c r="W20" s="63">
        <f t="shared" si="1"/>
        <v>10</v>
      </c>
      <c r="X20" s="34">
        <f t="shared" si="2"/>
        <v>14.428571428571429</v>
      </c>
      <c r="Y20" s="35" t="str">
        <f t="shared" ref="Y20:Y22" si="9">+IF(X20&lt;5,"MAU",IF(X20&lt;10,"MEDIOCRE",IF(X20&lt;14,"SUFICIENTE",IF(X20&lt;18,"BOM",IF(X20&lt;=20,"MUITO BOM")))))</f>
        <v>BOM</v>
      </c>
      <c r="Z20" s="1" t="s">
        <v>28</v>
      </c>
      <c r="AA20" s="1" t="s">
        <v>63</v>
      </c>
    </row>
    <row r="21" spans="1:27" ht="24.9" customHeight="1" x14ac:dyDescent="0.35">
      <c r="A21" s="11" t="s">
        <v>64</v>
      </c>
      <c r="B21" s="15" t="s">
        <v>65</v>
      </c>
      <c r="C21" s="46">
        <v>4</v>
      </c>
      <c r="D21" s="9">
        <v>4</v>
      </c>
      <c r="E21" s="9">
        <v>4</v>
      </c>
      <c r="F21" s="9">
        <v>4</v>
      </c>
      <c r="G21" s="9">
        <v>4</v>
      </c>
      <c r="H21" s="9">
        <v>4</v>
      </c>
      <c r="I21" s="9">
        <v>4</v>
      </c>
      <c r="J21" s="22">
        <f t="shared" si="8"/>
        <v>4.8</v>
      </c>
      <c r="K21" s="21">
        <v>2</v>
      </c>
      <c r="L21" s="23"/>
      <c r="M21" s="9"/>
      <c r="N21" s="9"/>
      <c r="O21" s="9"/>
      <c r="P21" s="9"/>
      <c r="Q21" s="9"/>
      <c r="R21" s="14"/>
      <c r="S21" s="58"/>
      <c r="T21" s="59"/>
      <c r="U21" s="58"/>
      <c r="V21" s="59"/>
      <c r="W21" s="63">
        <f t="shared" si="1"/>
        <v>10</v>
      </c>
      <c r="X21" s="34">
        <f t="shared" si="2"/>
        <v>16.8</v>
      </c>
      <c r="Y21" s="35" t="str">
        <f t="shared" si="9"/>
        <v>BOM</v>
      </c>
    </row>
    <row r="22" spans="1:27" ht="24.9" customHeight="1" thickBot="1" x14ac:dyDescent="0.4">
      <c r="A22" s="12"/>
      <c r="B22" s="16"/>
      <c r="C22" s="25"/>
      <c r="D22" s="26"/>
      <c r="E22" s="26"/>
      <c r="F22" s="26"/>
      <c r="G22" s="26"/>
      <c r="H22" s="26"/>
      <c r="I22" s="26"/>
      <c r="J22" s="48" t="e">
        <f t="shared" si="8"/>
        <v>#DIV/0!</v>
      </c>
      <c r="K22" s="24"/>
      <c r="L22" s="25"/>
      <c r="M22" s="26"/>
      <c r="N22" s="26"/>
      <c r="O22" s="26"/>
      <c r="P22" s="26"/>
      <c r="Q22" s="26"/>
      <c r="R22" s="50"/>
      <c r="S22" s="60"/>
      <c r="T22" s="61"/>
      <c r="U22" s="60"/>
      <c r="V22" s="61"/>
      <c r="W22" s="64">
        <f t="shared" si="1"/>
        <v>10</v>
      </c>
      <c r="X22" s="36" t="e">
        <f t="shared" si="2"/>
        <v>#DIV/0!</v>
      </c>
      <c r="Y22" s="35" t="e">
        <f t="shared" si="9"/>
        <v>#DIV/0!</v>
      </c>
    </row>
    <row r="23" spans="1:27" ht="15" thickTop="1" x14ac:dyDescent="0.3">
      <c r="Y23" s="6"/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X1:Y4"/>
    <mergeCell ref="W2:W4"/>
    <mergeCell ref="K1:K3"/>
    <mergeCell ref="L1:W1"/>
    <mergeCell ref="O2:O3"/>
    <mergeCell ref="A1:B3"/>
    <mergeCell ref="C1:J2"/>
    <mergeCell ref="L2:L3"/>
    <mergeCell ref="M2:M3"/>
    <mergeCell ref="N2:N3"/>
    <mergeCell ref="P2:P3"/>
    <mergeCell ref="Q2:Q3"/>
    <mergeCell ref="R2:R3"/>
    <mergeCell ref="S2:T3"/>
    <mergeCell ref="U2:V3"/>
  </mergeCells>
  <conditionalFormatting sqref="J4 J10:J12">
    <cfRule type="cellIs" dxfId="5" priority="15" operator="greaterThan">
      <formula>6</formula>
    </cfRule>
  </conditionalFormatting>
  <conditionalFormatting sqref="W5:W22">
    <cfRule type="cellIs" dxfId="4" priority="13" operator="greaterThan">
      <formula>12</formula>
    </cfRule>
  </conditionalFormatting>
  <conditionalFormatting sqref="J6:J9">
    <cfRule type="cellIs" dxfId="3" priority="8" operator="greaterThan">
      <formula>6</formula>
    </cfRule>
  </conditionalFormatting>
  <conditionalFormatting sqref="J17:J22">
    <cfRule type="cellIs" dxfId="2" priority="6" operator="greaterThan">
      <formula>6</formula>
    </cfRule>
  </conditionalFormatting>
  <conditionalFormatting sqref="J13:J16">
    <cfRule type="cellIs" dxfId="1" priority="4" operator="greaterThan">
      <formula>6</formula>
    </cfRule>
  </conditionalFormatting>
  <conditionalFormatting sqref="C5:I22">
    <cfRule type="colorScale" priority="2">
      <colorScale>
        <cfvo type="num" val="1"/>
        <cfvo type="num" val="5"/>
        <color rgb="FFFF0000"/>
        <color rgb="FF92D050"/>
      </colorScale>
    </cfRule>
  </conditionalFormatting>
  <conditionalFormatting sqref="J5">
    <cfRule type="cellIs" dxfId="0" priority="1" operator="greaterThan">
      <formula>6</formula>
    </cfRule>
  </conditionalFormatting>
  <dataValidations disablePrompts="1" count="2">
    <dataValidation type="whole" allowBlank="1" showInputMessage="1" showErrorMessage="1" promptTitle="Validação" prompt="Valores devem ser 1, 2, 3, 4 ou 5" sqref="C4:I4" xr:uid="{00000000-0002-0000-0000-000000000000}">
      <formula1>1</formula1>
      <formula2>5</formula2>
    </dataValidation>
    <dataValidation type="decimal" allowBlank="1" showInputMessage="1" showErrorMessage="1" promptTitle="Validação" prompt="Valores devem ser de 0, 1 ou 2" sqref="K4" xr:uid="{00000000-0002-0000-0000-000001000000}">
      <formula1>0</formula1>
      <formula2>2</formula2>
    </dataValidation>
  </dataValidations>
  <pageMargins left="0.23622047244094491" right="0.23622047244094491" top="0.74803149606299213" bottom="0.74803149606299213" header="0.31496062992125984" footer="0.31496062992125984"/>
  <pageSetup paperSize="9" scale="33" orientation="landscape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84b745-f299-474e-a88f-062c48f67538">
      <Terms xmlns="http://schemas.microsoft.com/office/infopath/2007/PartnerControls"/>
    </lcf76f155ced4ddcb4097134ff3c332f>
    <TaxCatchAll xmlns="2233ed6f-62dd-493a-9ed5-69d48b79b6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AE9ACDA9E20A4E8C6DEBB35993649E" ma:contentTypeVersion="18" ma:contentTypeDescription="Criar um novo documento." ma:contentTypeScope="" ma:versionID="04b123a6581d28bf9c9170b6ab1f729d">
  <xsd:schema xmlns:xsd="http://www.w3.org/2001/XMLSchema" xmlns:xs="http://www.w3.org/2001/XMLSchema" xmlns:p="http://schemas.microsoft.com/office/2006/metadata/properties" xmlns:ns2="3a84b745-f299-474e-a88f-062c48f67538" xmlns:ns3="2233ed6f-62dd-493a-9ed5-69d48b79b6f2" targetNamespace="http://schemas.microsoft.com/office/2006/metadata/properties" ma:root="true" ma:fieldsID="57a8d495b89062d0dfb268d70f3f96e3" ns2:_="" ns3:_="">
    <xsd:import namespace="3a84b745-f299-474e-a88f-062c48f67538"/>
    <xsd:import namespace="2233ed6f-62dd-493a-9ed5-69d48b79b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4b745-f299-474e-a88f-062c48f67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68893b8d-c4d0-4fa4-afb6-cecde482d6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3ed6f-62dd-493a-9ed5-69d48b79b6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1a10f44-6ca8-466e-a867-40ac12908e10}" ma:internalName="TaxCatchAll" ma:showField="CatchAllData" ma:web="2233ed6f-62dd-493a-9ed5-69d48b79b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2EC265-F01D-4BEE-ABFE-9F381ED649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59C7C7-DCDB-4C39-ADEA-1A55533560A6}">
  <ds:schemaRefs>
    <ds:schemaRef ds:uri="http://schemas.microsoft.com/office/2006/metadata/properties"/>
    <ds:schemaRef ds:uri="http://schemas.microsoft.com/office/infopath/2007/PartnerControls"/>
    <ds:schemaRef ds:uri="3a84b745-f299-474e-a88f-062c48f67538"/>
    <ds:schemaRef ds:uri="2233ed6f-62dd-493a-9ed5-69d48b79b6f2"/>
  </ds:schemaRefs>
</ds:datastoreItem>
</file>

<file path=customXml/itemProps3.xml><?xml version="1.0" encoding="utf-8"?>
<ds:datastoreItem xmlns:ds="http://schemas.openxmlformats.org/officeDocument/2006/customXml" ds:itemID="{4FAC5691-A5C9-4A59-85B7-D8279BE15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4b745-f299-474e-a88f-062c48f67538"/>
    <ds:schemaRef ds:uri="2233ed6f-62dd-493a-9ed5-69d48b79b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10ºA CCT</vt:lpstr>
      <vt:lpstr>'10ºA CCT'!Print_Area</vt:lpstr>
    </vt:vector>
  </TitlesOfParts>
  <Manager/>
  <Company>Exército Português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 santos.vds</dc:creator>
  <cp:keywords/>
  <dc:description/>
  <cp:lastModifiedBy>José António Da Silva Pinto Garcia</cp:lastModifiedBy>
  <cp:revision/>
  <dcterms:created xsi:type="dcterms:W3CDTF">2018-06-08T10:49:39Z</dcterms:created>
  <dcterms:modified xsi:type="dcterms:W3CDTF">2025-01-24T16:06:52Z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0x01010034AE9ACDA9E20A4E8C6DEBB35993649E</vt:lpwstr>
  </property>
  <property fmtid="{D5CDD505-2E9C-101B-9397-08002B2CF9AE}" pid="3" name="MediaServiceImageTags">
    <vt:lpwstr/>
  </property>
</Properties>
</file>