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EsteLivro"/>
  <mc:AlternateContent xmlns:mc="http://schemas.openxmlformats.org/markup-compatibility/2006">
    <mc:Choice Requires="x15">
      <x15ac:absPath xmlns:x15ac="http://schemas.microsoft.com/office/spreadsheetml/2010/11/ac" url="C:\Users\garci\OneDrive\Área de Trabalho\AvalCAL\FicheiroAvaliações\"/>
    </mc:Choice>
  </mc:AlternateContent>
  <xr:revisionPtr revIDLastSave="0" documentId="13_ncr:1_{1C70F50B-D9C3-422F-972E-9DEA6F5E7048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11ºB CCT" sheetId="180" r:id="rId1"/>
  </sheets>
  <definedNames>
    <definedName name="_xlnm.Print_Area" localSheetId="0">'11ºB CCT'!$A$1:$Y$18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7" i="180" l="1"/>
  <c r="J17" i="180"/>
  <c r="W16" i="180"/>
  <c r="J16" i="180"/>
  <c r="X16" i="180" s="1"/>
  <c r="Y16" i="180" s="1"/>
  <c r="W15" i="180"/>
  <c r="J15" i="180"/>
  <c r="X15" i="180" s="1"/>
  <c r="Y15" i="180" s="1"/>
  <c r="W14" i="180"/>
  <c r="J14" i="180"/>
  <c r="X14" i="180" s="1"/>
  <c r="Y14" i="180" s="1"/>
  <c r="W13" i="180"/>
  <c r="J13" i="180"/>
  <c r="X13" i="180" s="1"/>
  <c r="Y13" i="180" s="1"/>
  <c r="W12" i="180"/>
  <c r="J12" i="180"/>
  <c r="X12" i="180" s="1"/>
  <c r="Y12" i="180" s="1"/>
  <c r="W11" i="180"/>
  <c r="J11" i="180"/>
  <c r="W10" i="180"/>
  <c r="J10" i="180"/>
  <c r="X10" i="180" s="1"/>
  <c r="Y10" i="180" s="1"/>
  <c r="W9" i="180"/>
  <c r="J9" i="180"/>
  <c r="X9" i="180" s="1"/>
  <c r="Y9" i="180" s="1"/>
  <c r="W8" i="180"/>
  <c r="J8" i="180"/>
  <c r="X8" i="180" s="1"/>
  <c r="Y8" i="180" s="1"/>
  <c r="W7" i="180"/>
  <c r="J7" i="180"/>
  <c r="W6" i="180"/>
  <c r="J6" i="180"/>
  <c r="X6" i="180" s="1"/>
  <c r="Y6" i="180" s="1"/>
  <c r="W5" i="180"/>
  <c r="J5" i="180"/>
  <c r="J4" i="180"/>
  <c r="X5" i="180" l="1"/>
  <c r="Y5" i="180" s="1"/>
  <c r="X17" i="180"/>
  <c r="Y17" i="180" s="1"/>
  <c r="X11" i="180"/>
  <c r="Y11" i="180" s="1"/>
  <c r="X7" i="180"/>
  <c r="Y7" i="18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cap trindade.ac</author>
  </authors>
  <commentList>
    <comment ref="L4" authorId="0" shapeId="0" xr:uid="{5FE5F9B0-EB05-4873-8D69-C9A34A6D3C5D}">
      <text>
        <r>
          <rPr>
            <b/>
            <sz val="11"/>
            <color indexed="81"/>
            <rFont val="Tahoma"/>
            <family val="2"/>
          </rPr>
          <t>Pontos que conferem esta menção. Não alterar</t>
        </r>
      </text>
    </comment>
    <comment ref="M4" authorId="0" shapeId="0" xr:uid="{459C2C14-3576-4F55-84D2-3B50D441D17C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N4" authorId="0" shapeId="0" xr:uid="{21684C60-C4AE-49C9-8A5F-C509CC4599D8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O4" authorId="0" shapeId="0" xr:uid="{B730CFA4-3E19-4E6C-815E-2327A5D6C9EA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P4" authorId="0" shapeId="0" xr:uid="{E739B96A-1D10-409B-A9CE-A728FF345475}">
      <text>
        <r>
          <rPr>
            <b/>
            <sz val="10"/>
            <color indexed="81"/>
            <rFont val="Tahoma"/>
            <family val="2"/>
          </rPr>
          <t>Pontos que conferem esta menção. Não alterar</t>
        </r>
      </text>
    </comment>
    <comment ref="Q4" authorId="0" shapeId="0" xr:uid="{147C2DA2-D7EE-4678-85EE-F686A655AD48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R4" authorId="0" shapeId="0" xr:uid="{E6B69A82-DFE4-4EA2-97DB-61FDF70DE402}">
      <text>
        <r>
          <rPr>
            <b/>
            <sz val="9"/>
            <color indexed="81"/>
            <rFont val="Tahoma"/>
            <family val="2"/>
          </rPr>
          <t>Pontos que conferem esta sanção. Não alterar</t>
        </r>
      </text>
    </comment>
    <comment ref="S4" authorId="0" shapeId="0" xr:uid="{67BB8C42-2C61-4FB5-AE5E-847764C55C9F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T4" authorId="0" shapeId="0" xr:uid="{857E2CFE-8C60-431B-A995-6ED6D22E2379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4" authorId="0" shapeId="0" xr:uid="{2418CA61-8015-409C-B978-E3968A8C668C}">
      <text>
        <r>
          <rPr>
            <b/>
            <sz val="12"/>
            <color indexed="81"/>
            <rFont val="Tahoma"/>
            <family val="2"/>
          </rPr>
          <t>Número de MD com os mesmos dias de Suspensão</t>
        </r>
      </text>
    </comment>
    <comment ref="V4" authorId="0" shapeId="0" xr:uid="{BBEB421A-AB9C-40C8-A885-D12570087030}">
      <text>
        <r>
          <rPr>
            <b/>
            <sz val="12"/>
            <color indexed="81"/>
            <rFont val="Tahoma"/>
            <family val="2"/>
          </rPr>
          <t>Colocar o número de dias de suspensão. Caso não exista medida disciplinar, a celula não deve de ser preenchida</t>
        </r>
      </text>
    </comment>
    <comment ref="L5" authorId="0" shapeId="0" xr:uid="{E0000034-3A72-4739-B315-9D2A5C409FC2}">
      <text>
        <r>
          <rPr>
            <b/>
            <sz val="11"/>
            <color indexed="81"/>
            <rFont val="Tahoma"/>
            <family val="2"/>
          </rPr>
          <t>Colocar o número de citações que o aluno foi agraciado durante o semestre</t>
        </r>
      </text>
    </comment>
    <comment ref="M5" authorId="0" shapeId="0" xr:uid="{CCCDCD9A-9070-4A0A-A6FA-EC537BC031E6}">
      <text>
        <r>
          <rPr>
            <b/>
            <sz val="11"/>
            <color indexed="81"/>
            <rFont val="Tahoma"/>
            <family val="2"/>
          </rPr>
          <t>Colocar o número de referências elogiosas que o aluno foi agraciado durante o semestre</t>
        </r>
      </text>
    </comment>
    <comment ref="N5" authorId="0" shapeId="0" xr:uid="{F9E0F5EB-A6A9-4054-82E6-1157D2B4A11F}">
      <text>
        <r>
          <rPr>
            <b/>
            <sz val="11"/>
            <color indexed="81"/>
            <rFont val="Tahoma"/>
            <family val="2"/>
          </rPr>
          <t>Colocar o número de Louvores do Diretor que o aluno foi agraciado durante o semestre</t>
        </r>
      </text>
    </comment>
    <comment ref="O5" authorId="0" shapeId="0" xr:uid="{777819F1-BDF2-4EC1-A394-A5BE30ACE7E0}">
      <text>
        <r>
          <rPr>
            <sz val="10"/>
            <color indexed="81"/>
            <rFont val="Tahoma"/>
            <family val="2"/>
          </rPr>
          <t>Colocar o número de Louvores do CmdtCAl que o aluno foi agraciado durante o semestre</t>
        </r>
      </text>
    </comment>
    <comment ref="P5" authorId="0" shapeId="0" xr:uid="{2E6AD4C9-9BC1-4A47-BB03-A7E7D5D2700D}">
      <text>
        <r>
          <rPr>
            <b/>
            <sz val="10"/>
            <color indexed="81"/>
            <rFont val="Tahoma"/>
            <family val="2"/>
          </rPr>
          <t>Colocar o número de Louvores do CmdtComp que o aluno foi agraciado durante o semestre</t>
        </r>
      </text>
    </comment>
    <comment ref="Q5" authorId="0" shapeId="0" xr:uid="{FC1B2E12-29F0-4512-A425-9D7511A3B85B}">
      <text>
        <r>
          <rPr>
            <b/>
            <sz val="9"/>
            <color indexed="81"/>
            <rFont val="Tahoma"/>
            <family val="2"/>
          </rPr>
          <t>Colocar o número de Repreensões simples que o aluno foi punido durante o semestre</t>
        </r>
      </text>
    </comment>
    <comment ref="R5" authorId="0" shapeId="0" xr:uid="{2A31F891-630A-46A7-AD7F-58C0E1465770}">
      <text>
        <r>
          <rPr>
            <b/>
            <sz val="9"/>
            <color indexed="81"/>
            <rFont val="Tahoma"/>
            <family val="2"/>
          </rPr>
          <t>Colocar o número de Repreensões registadas que o aluno foi punido durante o semestre</t>
        </r>
      </text>
    </comment>
    <comment ref="S5" authorId="0" shapeId="0" xr:uid="{167EC736-AB9A-455E-B505-7A1F63293DE1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T5" authorId="0" shapeId="0" xr:uid="{15C7D682-47AF-4241-8A13-FAD34D13EDC0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  <comment ref="U5" authorId="0" shapeId="0" xr:uid="{41B72A39-2249-4A67-9E43-B5C934C6A2D1}">
      <text>
        <r>
          <rPr>
            <b/>
            <sz val="11"/>
            <color indexed="81"/>
            <rFont val="Tahoma"/>
            <family val="2"/>
          </rPr>
          <t>Número de MD com os mesmos dias de Suspensão</t>
        </r>
      </text>
    </comment>
    <comment ref="V5" authorId="0" shapeId="0" xr:uid="{0F3BB790-C51F-4FC0-9D2F-4D7D207B861A}">
      <text>
        <r>
          <rPr>
            <b/>
            <sz val="11"/>
            <color indexed="81"/>
            <rFont val="Tahoma"/>
            <family val="2"/>
          </rPr>
          <t>Colocar o número de dias de suspensão. Caso não exista medida disciplinar, a célula não deve de ser preenchida</t>
        </r>
      </text>
    </comment>
  </commentList>
</comments>
</file>

<file path=xl/sharedStrings.xml><?xml version="1.0" encoding="utf-8"?>
<sst xmlns="http://schemas.openxmlformats.org/spreadsheetml/2006/main" count="67" uniqueCount="54">
  <si>
    <t>PARÂMETROS</t>
  </si>
  <si>
    <t>Avaliação dos Graduados</t>
  </si>
  <si>
    <t>MENÇÕES E SANÇÕES</t>
  </si>
  <si>
    <t>NOTA</t>
  </si>
  <si>
    <t>Citação</t>
  </si>
  <si>
    <t>Ref El</t>
  </si>
  <si>
    <t>Louvor Diretor</t>
  </si>
  <si>
    <t>Louvor 
Cmdt CAl</t>
  </si>
  <si>
    <t>Louvor 
Cmdt Comp</t>
  </si>
  <si>
    <t>Repreensão Simples</t>
  </si>
  <si>
    <t>Repreensão Registada</t>
  </si>
  <si>
    <t>Suspensão Frequência (1)</t>
  </si>
  <si>
    <t>Suspensão Frequência (2)</t>
  </si>
  <si>
    <t>Total 
(Máx 12)</t>
  </si>
  <si>
    <t>Pontualidade</t>
  </si>
  <si>
    <t>Aprumo e Atavio</t>
  </si>
  <si>
    <t>Civilidade</t>
  </si>
  <si>
    <t>Aplicação</t>
  </si>
  <si>
    <t>Honestidade</t>
  </si>
  <si>
    <t>Camaradagem</t>
  </si>
  <si>
    <t>Sentido de Responsabilidade</t>
  </si>
  <si>
    <t>Total (Máx 6)</t>
  </si>
  <si>
    <t>N.º</t>
  </si>
  <si>
    <t>Nome</t>
  </si>
  <si>
    <t>N.º MD</t>
  </si>
  <si>
    <t>Dias de Susp</t>
  </si>
  <si>
    <t>B</t>
  </si>
  <si>
    <t>MB</t>
  </si>
  <si>
    <t>050-2014</t>
  </si>
  <si>
    <t>João Maria de Mascarenhas Patrício Brás Coimbra</t>
  </si>
  <si>
    <t>060-2018</t>
  </si>
  <si>
    <t>Francisco Alves Veloso</t>
  </si>
  <si>
    <t>169-2014</t>
  </si>
  <si>
    <t>Tiago Coelho Gomes</t>
  </si>
  <si>
    <t>257-2014</t>
  </si>
  <si>
    <t>Teresa Maria Tomé Fonte Domingues</t>
  </si>
  <si>
    <t>309-2014</t>
  </si>
  <si>
    <t>Guilherme Figueira Pires</t>
  </si>
  <si>
    <t>319-2018</t>
  </si>
  <si>
    <t>Gonçalo da Costa Ares</t>
  </si>
  <si>
    <t>368-2014</t>
  </si>
  <si>
    <t>Tiago Gomes da Silva Mena</t>
  </si>
  <si>
    <t>395-2018</t>
  </si>
  <si>
    <t>Diogo da Silva Afonso</t>
  </si>
  <si>
    <t>465-2014</t>
  </si>
  <si>
    <t>Gonçalo Miguel Pereira Coutinho Gião</t>
  </si>
  <si>
    <t>597-2018</t>
  </si>
  <si>
    <t>Eduardo Pereira Paulo</t>
  </si>
  <si>
    <t>688-2018</t>
  </si>
  <si>
    <t>Beatriz dos Santos Barata</t>
  </si>
  <si>
    <t>694-2020</t>
  </si>
  <si>
    <t>Lisandro Monteiro Aires</t>
  </si>
  <si>
    <t>745-2018</t>
  </si>
  <si>
    <t>Vasco Ferreira Martins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</si>
</sst>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0"/>
      <color indexed="81"/>
      <name val="Tahoma"/>
      <family val="2"/>
    </font>
    <font>
      <b/>
      <sz val="11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485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dashDotDot">
        <color indexed="64"/>
      </right>
      <top style="thick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dashDotDot">
        <color indexed="64"/>
      </right>
      <top/>
      <bottom/>
      <diagonal/>
    </border>
    <border>
      <left style="dashDotDot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ashDotDot">
        <color indexed="64"/>
      </right>
      <top style="thin">
        <color indexed="64"/>
      </top>
      <bottom style="thin">
        <color indexed="64"/>
      </bottom>
      <diagonal/>
    </border>
    <border>
      <left style="dashDotDot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95">
    <xf numFmtId="0" fontId="0" fillId="0" borderId="0" xfId="0"/>
    <xf numFmtId="0" fontId="0" fillId="0" borderId="0" xfId="0" applyAlignment="1" applyProtection="1">
      <alignment horizontal="center"/>
      <protection locked="0"/>
    </xf>
    <xf numFmtId="0" fontId="0" fillId="3" borderId="0" xfId="0" applyFill="1" applyAlignment="1" applyProtection="1">
      <alignment horizontal="center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3" fillId="3" borderId="29" xfId="0" applyFont="1" applyFill="1" applyBorder="1" applyAlignment="1">
      <alignment horizontal="center" wrapText="1"/>
    </xf>
    <xf numFmtId="0" fontId="3" fillId="3" borderId="14" xfId="0" applyFont="1" applyFill="1" applyBorder="1" applyAlignment="1">
      <alignment horizontal="center" wrapText="1"/>
    </xf>
    <xf numFmtId="0" fontId="0" fillId="0" borderId="12" xfId="0" applyBorder="1" applyAlignment="1" applyProtection="1">
      <alignment horizontal="center"/>
      <protection locked="0"/>
    </xf>
    <xf numFmtId="0" fontId="6" fillId="0" borderId="39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41" xfId="0" applyFont="1" applyBorder="1" applyAlignment="1" applyProtection="1">
      <alignment horizont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/>
      <protection locked="0"/>
    </xf>
    <xf numFmtId="0" fontId="6" fillId="0" borderId="43" xfId="0" applyFont="1" applyBorder="1" applyAlignment="1" applyProtection="1">
      <alignment horizontal="center"/>
      <protection locked="0"/>
    </xf>
    <xf numFmtId="0" fontId="6" fillId="0" borderId="35" xfId="0" applyFont="1" applyBorder="1" applyAlignment="1" applyProtection="1">
      <alignment horizontal="center"/>
      <protection locked="0"/>
    </xf>
    <xf numFmtId="0" fontId="6" fillId="0" borderId="13" xfId="0" applyFont="1" applyBorder="1" applyAlignment="1" applyProtection="1">
      <alignment horizontal="center"/>
      <protection locked="0"/>
    </xf>
    <xf numFmtId="2" fontId="6" fillId="5" borderId="0" xfId="0" applyNumberFormat="1" applyFont="1" applyFill="1" applyAlignment="1">
      <alignment horizontal="center"/>
    </xf>
    <xf numFmtId="2" fontId="6" fillId="5" borderId="41" xfId="0" applyNumberFormat="1" applyFont="1" applyFill="1" applyBorder="1" applyAlignment="1">
      <alignment horizontal="center"/>
    </xf>
    <xf numFmtId="0" fontId="6" fillId="7" borderId="45" xfId="0" applyFont="1" applyFill="1" applyBorder="1" applyAlignment="1" applyProtection="1">
      <alignment horizontal="center"/>
      <protection locked="0"/>
    </xf>
    <xf numFmtId="2" fontId="6" fillId="5" borderId="5" xfId="0" applyNumberFormat="1" applyFont="1" applyFill="1" applyBorder="1" applyAlignment="1">
      <alignment horizontal="center"/>
    </xf>
    <xf numFmtId="0" fontId="0" fillId="10" borderId="51" xfId="0" applyFill="1" applyBorder="1" applyAlignment="1">
      <alignment horizontal="center"/>
    </xf>
    <xf numFmtId="0" fontId="0" fillId="10" borderId="27" xfId="0" applyFill="1" applyBorder="1" applyAlignment="1">
      <alignment horizontal="center"/>
    </xf>
    <xf numFmtId="0" fontId="0" fillId="10" borderId="52" xfId="0" applyFill="1" applyBorder="1" applyAlignment="1">
      <alignment horizontal="center"/>
    </xf>
    <xf numFmtId="0" fontId="0" fillId="10" borderId="53" xfId="0" applyFill="1" applyBorder="1" applyAlignment="1">
      <alignment horizontal="center"/>
    </xf>
    <xf numFmtId="0" fontId="0" fillId="0" borderId="27" xfId="0" quotePrefix="1" applyBorder="1" applyAlignment="1">
      <alignment horizontal="center"/>
    </xf>
    <xf numFmtId="2" fontId="6" fillId="2" borderId="12" xfId="0" applyNumberFormat="1" applyFont="1" applyFill="1" applyBorder="1" applyAlignment="1">
      <alignment horizontal="center"/>
    </xf>
    <xf numFmtId="0" fontId="9" fillId="2" borderId="33" xfId="0" applyFont="1" applyFill="1" applyBorder="1" applyAlignment="1">
      <alignment horizontal="center"/>
    </xf>
    <xf numFmtId="2" fontId="6" fillId="2" borderId="40" xfId="0" applyNumberFormat="1" applyFont="1" applyFill="1" applyBorder="1" applyAlignment="1">
      <alignment horizontal="center"/>
    </xf>
    <xf numFmtId="0" fontId="9" fillId="2" borderId="32" xfId="0" applyFont="1" applyFill="1" applyBorder="1" applyAlignment="1">
      <alignment horizontal="center"/>
    </xf>
    <xf numFmtId="0" fontId="0" fillId="4" borderId="30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5" borderId="46" xfId="0" applyFill="1" applyBorder="1" applyAlignment="1">
      <alignment horizontal="center"/>
    </xf>
    <xf numFmtId="0" fontId="0" fillId="5" borderId="27" xfId="0" applyFill="1" applyBorder="1" applyAlignment="1">
      <alignment horizontal="center"/>
    </xf>
    <xf numFmtId="2" fontId="0" fillId="5" borderId="49" xfId="0" applyNumberFormat="1" applyFill="1" applyBorder="1" applyAlignment="1">
      <alignment horizontal="center"/>
    </xf>
    <xf numFmtId="0" fontId="0" fillId="7" borderId="50" xfId="0" applyFill="1" applyBorder="1" applyAlignment="1">
      <alignment horizontal="center"/>
    </xf>
    <xf numFmtId="0" fontId="6" fillId="0" borderId="42" xfId="0" applyFont="1" applyBorder="1" applyAlignment="1" applyProtection="1">
      <alignment horizontal="center"/>
      <protection locked="0"/>
    </xf>
    <xf numFmtId="0" fontId="6" fillId="0" borderId="47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7" borderId="48" xfId="0" applyFont="1" applyFill="1" applyBorder="1" applyAlignment="1" applyProtection="1">
      <alignment horizontal="center"/>
      <protection locked="0"/>
    </xf>
    <xf numFmtId="0" fontId="6" fillId="0" borderId="56" xfId="0" applyFont="1" applyBorder="1" applyAlignment="1" applyProtection="1">
      <alignment horizontal="center"/>
      <protection locked="0"/>
    </xf>
    <xf numFmtId="0" fontId="0" fillId="0" borderId="58" xfId="0" quotePrefix="1" applyBorder="1" applyAlignment="1">
      <alignment horizontal="center"/>
    </xf>
    <xf numFmtId="0" fontId="0" fillId="0" borderId="63" xfId="0" quotePrefix="1" applyBorder="1" applyAlignment="1">
      <alignment horizontal="center"/>
    </xf>
    <xf numFmtId="0" fontId="0" fillId="0" borderId="64" xfId="0" quotePrefix="1" applyBorder="1" applyAlignment="1">
      <alignment horizontal="center"/>
    </xf>
    <xf numFmtId="0" fontId="6" fillId="0" borderId="65" xfId="0" applyFont="1" applyBorder="1" applyAlignment="1" applyProtection="1">
      <alignment horizontal="center"/>
      <protection locked="0"/>
    </xf>
    <xf numFmtId="0" fontId="6" fillId="0" borderId="66" xfId="0" applyFont="1" applyBorder="1" applyAlignment="1" applyProtection="1">
      <alignment horizontal="center"/>
      <protection locked="0"/>
    </xf>
    <xf numFmtId="0" fontId="6" fillId="0" borderId="67" xfId="0" applyFont="1" applyBorder="1" applyAlignment="1" applyProtection="1">
      <alignment horizontal="center"/>
      <protection locked="0"/>
    </xf>
    <xf numFmtId="0" fontId="6" fillId="0" borderId="68" xfId="0" applyFont="1" applyBorder="1" applyAlignment="1" applyProtection="1">
      <alignment horizontal="center"/>
      <protection locked="0"/>
    </xf>
    <xf numFmtId="0" fontId="6" fillId="0" borderId="69" xfId="0" applyFont="1" applyBorder="1" applyAlignment="1" applyProtection="1">
      <alignment horizontal="center"/>
      <protection locked="0"/>
    </xf>
    <xf numFmtId="0" fontId="6" fillId="0" borderId="70" xfId="0" applyFont="1" applyBorder="1" applyAlignment="1" applyProtection="1">
      <alignment horizontal="center"/>
      <protection locked="0"/>
    </xf>
    <xf numFmtId="0" fontId="6" fillId="10" borderId="71" xfId="0" applyFont="1" applyFill="1" applyBorder="1" applyAlignment="1">
      <alignment horizontal="center"/>
    </xf>
    <xf numFmtId="0" fontId="6" fillId="10" borderId="72" xfId="0" applyFont="1" applyFill="1" applyBorder="1" applyAlignment="1">
      <alignment horizontal="center"/>
    </xf>
    <xf numFmtId="0" fontId="10" fillId="3" borderId="12" xfId="0" applyFont="1" applyFill="1" applyBorder="1" applyAlignment="1">
      <alignment horizontal="center" vertical="center" wrapText="1"/>
    </xf>
    <xf numFmtId="0" fontId="10" fillId="3" borderId="15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10" fillId="3" borderId="16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center" vertical="center" wrapText="1"/>
    </xf>
    <xf numFmtId="0" fontId="9" fillId="6" borderId="19" xfId="0" applyFont="1" applyFill="1" applyBorder="1" applyAlignment="1">
      <alignment horizontal="center" vertical="center" wrapText="1"/>
    </xf>
    <xf numFmtId="0" fontId="9" fillId="6" borderId="26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28" xfId="0" applyFont="1" applyFill="1" applyBorder="1" applyAlignment="1">
      <alignment horizontal="center"/>
    </xf>
    <xf numFmtId="0" fontId="7" fillId="9" borderId="22" xfId="0" applyFont="1" applyFill="1" applyBorder="1" applyAlignment="1" applyProtection="1">
      <alignment horizontal="center" vertical="center"/>
      <protection locked="0"/>
    </xf>
    <xf numFmtId="0" fontId="7" fillId="9" borderId="15" xfId="0" applyFont="1" applyFill="1" applyBorder="1" applyAlignment="1" applyProtection="1">
      <alignment horizontal="center" vertical="center"/>
      <protection locked="0"/>
    </xf>
    <xf numFmtId="0" fontId="7" fillId="9" borderId="21" xfId="0" applyFont="1" applyFill="1" applyBorder="1" applyAlignment="1" applyProtection="1">
      <alignment horizontal="center" vertical="center"/>
      <protection locked="0"/>
    </xf>
    <xf numFmtId="0" fontId="7" fillId="9" borderId="16" xfId="0" applyFont="1" applyFill="1" applyBorder="1" applyAlignment="1" applyProtection="1">
      <alignment horizontal="center" vertical="center"/>
      <protection locked="0"/>
    </xf>
    <xf numFmtId="0" fontId="7" fillId="9" borderId="23" xfId="0" applyFont="1" applyFill="1" applyBorder="1" applyAlignment="1" applyProtection="1">
      <alignment horizontal="center" vertical="center"/>
      <protection locked="0"/>
    </xf>
    <xf numFmtId="0" fontId="7" fillId="9" borderId="17" xfId="0" applyFont="1" applyFill="1" applyBorder="1" applyAlignment="1" applyProtection="1">
      <alignment horizontal="center" vertical="center"/>
      <protection locked="0"/>
    </xf>
    <xf numFmtId="0" fontId="0" fillId="8" borderId="36" xfId="0" applyFill="1" applyBorder="1" applyAlignment="1">
      <alignment horizontal="center" vertical="center" wrapText="1"/>
    </xf>
    <xf numFmtId="0" fontId="0" fillId="8" borderId="37" xfId="0" applyFill="1" applyBorder="1" applyAlignment="1">
      <alignment horizontal="center" vertical="center" wrapText="1"/>
    </xf>
    <xf numFmtId="0" fontId="0" fillId="8" borderId="59" xfId="0" applyFill="1" applyBorder="1" applyAlignment="1">
      <alignment horizontal="center" vertical="center" wrapText="1"/>
    </xf>
    <xf numFmtId="0" fontId="0" fillId="8" borderId="60" xfId="0" applyFill="1" applyBorder="1" applyAlignment="1">
      <alignment horizontal="center" vertical="center" wrapText="1"/>
    </xf>
    <xf numFmtId="0" fontId="0" fillId="8" borderId="61" xfId="0" applyFill="1" applyBorder="1" applyAlignment="1">
      <alignment horizontal="center" vertical="center" wrapText="1"/>
    </xf>
    <xf numFmtId="0" fontId="0" fillId="8" borderId="62" xfId="0" applyFill="1" applyBorder="1" applyAlignment="1">
      <alignment horizontal="center" vertical="center" wrapText="1"/>
    </xf>
    <xf numFmtId="0" fontId="0" fillId="8" borderId="57" xfId="0" applyFill="1" applyBorder="1" applyAlignment="1">
      <alignment horizontal="center" vertical="center" wrapText="1"/>
    </xf>
    <xf numFmtId="0" fontId="0" fillId="8" borderId="54" xfId="0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0" fillId="8" borderId="55" xfId="0" applyFill="1" applyBorder="1" applyAlignment="1">
      <alignment horizontal="center" vertical="center" wrapText="1"/>
    </xf>
    <xf numFmtId="0" fontId="6" fillId="8" borderId="38" xfId="0" applyFont="1" applyFill="1" applyBorder="1" applyAlignment="1">
      <alignment horizontal="center" vertical="center" wrapText="1"/>
    </xf>
    <xf numFmtId="0" fontId="6" fillId="8" borderId="34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 vertical="center" wrapText="1"/>
    </xf>
    <xf numFmtId="0" fontId="0" fillId="8" borderId="25" xfId="0" applyFill="1" applyBorder="1" applyAlignment="1">
      <alignment horizontal="center" vertical="center" wrapText="1"/>
    </xf>
    <xf numFmtId="0" fontId="0" fillId="8" borderId="6" xfId="0" applyFill="1" applyBorder="1" applyAlignment="1">
      <alignment horizontal="center" vertical="center" wrapText="1"/>
    </xf>
    <xf numFmtId="0" fontId="0" fillId="8" borderId="7" xfId="0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 wrapText="1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DA6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A7E6A-607B-4125-B2A4-BC17FBC74802}">
  <sheetPr>
    <pageSetUpPr fitToPage="1"/>
  </sheetPr>
  <dimension ref="A1:Z18"/>
  <sheetViews>
    <sheetView tabSelected="1" view="pageBreakPreview" topLeftCell="D4" zoomScale="50" zoomScaleNormal="50" zoomScaleSheetLayoutView="50" workbookViewId="0">
      <selection activeCell="L1" sqref="A1:XFD1"/>
    </sheetView>
  </sheetViews>
  <sheetFormatPr defaultColWidth="15.33203125" defaultRowHeight="14.4" x14ac:dyDescent="0.3"/>
  <cols>
    <col min="1" max="1" width="16.109375" style="1" customWidth="1"/>
    <col min="2" max="2" width="66.5546875" style="1" customWidth="1"/>
    <col min="3" max="8" width="16.33203125" style="1" customWidth="1"/>
    <col min="9" max="9" width="18.33203125" style="1" customWidth="1"/>
    <col min="10" max="10" width="20.6640625" style="1" customWidth="1"/>
    <col min="11" max="11" width="9.88671875" style="1" customWidth="1"/>
    <col min="12" max="18" width="13" style="1" customWidth="1"/>
    <col min="19" max="19" width="14.33203125" style="1" customWidth="1"/>
    <col min="20" max="20" width="14.44140625" style="1" customWidth="1"/>
    <col min="21" max="22" width="13" style="1" customWidth="1"/>
    <col min="23" max="23" width="16.44140625" style="1" customWidth="1"/>
    <col min="24" max="24" width="12.44140625" style="1" customWidth="1"/>
    <col min="25" max="25" width="21.33203125" style="1" customWidth="1"/>
    <col min="26" max="16384" width="15.33203125" style="1"/>
  </cols>
  <sheetData>
    <row r="1" spans="1:26" ht="22.5" customHeight="1" thickTop="1" thickBot="1" x14ac:dyDescent="0.35">
      <c r="A1" s="53"/>
      <c r="B1" s="54"/>
      <c r="C1" s="59" t="s">
        <v>0</v>
      </c>
      <c r="D1" s="60"/>
      <c r="E1" s="60"/>
      <c r="F1" s="60"/>
      <c r="G1" s="60"/>
      <c r="H1" s="60"/>
      <c r="I1" s="60"/>
      <c r="J1" s="61"/>
      <c r="K1" s="65" t="s">
        <v>1</v>
      </c>
      <c r="L1" s="68" t="s">
        <v>2</v>
      </c>
      <c r="M1" s="69"/>
      <c r="N1" s="69"/>
      <c r="O1" s="69"/>
      <c r="P1" s="69"/>
      <c r="Q1" s="69"/>
      <c r="R1" s="69"/>
      <c r="S1" s="69"/>
      <c r="T1" s="69"/>
      <c r="U1" s="69"/>
      <c r="V1" s="69"/>
      <c r="W1" s="70"/>
      <c r="X1" s="71" t="s">
        <v>3</v>
      </c>
      <c r="Y1" s="72"/>
    </row>
    <row r="2" spans="1:26" ht="15.75" customHeight="1" thickBot="1" x14ac:dyDescent="0.35">
      <c r="A2" s="55"/>
      <c r="B2" s="56"/>
      <c r="C2" s="62"/>
      <c r="D2" s="63"/>
      <c r="E2" s="63"/>
      <c r="F2" s="63"/>
      <c r="G2" s="63"/>
      <c r="H2" s="63"/>
      <c r="I2" s="63"/>
      <c r="J2" s="64"/>
      <c r="K2" s="66"/>
      <c r="L2" s="90" t="s">
        <v>4</v>
      </c>
      <c r="M2" s="92" t="s">
        <v>5</v>
      </c>
      <c r="N2" s="92" t="s">
        <v>6</v>
      </c>
      <c r="O2" s="85" t="s">
        <v>7</v>
      </c>
      <c r="P2" s="92" t="s">
        <v>8</v>
      </c>
      <c r="Q2" s="77" t="s">
        <v>9</v>
      </c>
      <c r="R2" s="77" t="s">
        <v>10</v>
      </c>
      <c r="S2" s="79" t="s">
        <v>11</v>
      </c>
      <c r="T2" s="80"/>
      <c r="U2" s="83" t="s">
        <v>12</v>
      </c>
      <c r="V2" s="84"/>
      <c r="W2" s="87" t="s">
        <v>13</v>
      </c>
      <c r="X2" s="73"/>
      <c r="Y2" s="74"/>
    </row>
    <row r="3" spans="1:26" s="3" customFormat="1" ht="42.75" customHeight="1" thickBot="1" x14ac:dyDescent="0.35">
      <c r="A3" s="57"/>
      <c r="B3" s="58"/>
      <c r="C3" s="30" t="s">
        <v>14</v>
      </c>
      <c r="D3" s="31" t="s">
        <v>15</v>
      </c>
      <c r="E3" s="31" t="s">
        <v>16</v>
      </c>
      <c r="F3" s="31" t="s">
        <v>17</v>
      </c>
      <c r="G3" s="31" t="s">
        <v>18</v>
      </c>
      <c r="H3" s="31" t="s">
        <v>19</v>
      </c>
      <c r="I3" s="31" t="s">
        <v>20</v>
      </c>
      <c r="J3" s="32" t="s">
        <v>21</v>
      </c>
      <c r="K3" s="67"/>
      <c r="L3" s="91"/>
      <c r="M3" s="93"/>
      <c r="N3" s="93"/>
      <c r="O3" s="94"/>
      <c r="P3" s="93"/>
      <c r="Q3" s="78"/>
      <c r="R3" s="78"/>
      <c r="S3" s="81"/>
      <c r="T3" s="82"/>
      <c r="U3" s="85"/>
      <c r="V3" s="86"/>
      <c r="W3" s="88"/>
      <c r="X3" s="73"/>
      <c r="Y3" s="74"/>
    </row>
    <row r="4" spans="1:26" s="2" customFormat="1" ht="24.9" customHeight="1" thickTop="1" thickBot="1" x14ac:dyDescent="0.45">
      <c r="A4" s="4" t="s">
        <v>22</v>
      </c>
      <c r="B4" s="5" t="s">
        <v>23</v>
      </c>
      <c r="C4" s="33">
        <v>5</v>
      </c>
      <c r="D4" s="34">
        <v>5</v>
      </c>
      <c r="E4" s="34">
        <v>5</v>
      </c>
      <c r="F4" s="34">
        <v>5</v>
      </c>
      <c r="G4" s="34">
        <v>5</v>
      </c>
      <c r="H4" s="34">
        <v>5</v>
      </c>
      <c r="I4" s="34">
        <v>5</v>
      </c>
      <c r="J4" s="35">
        <f>(AVERAGE(C4:I4))*6/5</f>
        <v>6</v>
      </c>
      <c r="K4" s="36">
        <v>2</v>
      </c>
      <c r="L4" s="21">
        <v>1</v>
      </c>
      <c r="M4" s="22">
        <v>2</v>
      </c>
      <c r="N4" s="23">
        <v>5</v>
      </c>
      <c r="O4" s="22">
        <v>4</v>
      </c>
      <c r="P4" s="23">
        <v>3</v>
      </c>
      <c r="Q4" s="22">
        <v>-1</v>
      </c>
      <c r="R4" s="24">
        <v>-3</v>
      </c>
      <c r="S4" s="43" t="s">
        <v>24</v>
      </c>
      <c r="T4" s="44" t="s">
        <v>25</v>
      </c>
      <c r="U4" s="42" t="s">
        <v>24</v>
      </c>
      <c r="V4" s="25" t="s">
        <v>25</v>
      </c>
      <c r="W4" s="89"/>
      <c r="X4" s="75"/>
      <c r="Y4" s="76"/>
    </row>
    <row r="5" spans="1:26" ht="24.9" customHeight="1" thickTop="1" x14ac:dyDescent="0.35">
      <c r="A5" s="7" t="s">
        <v>28</v>
      </c>
      <c r="B5" s="37" t="s">
        <v>29</v>
      </c>
      <c r="C5" s="38">
        <v>5</v>
      </c>
      <c r="D5" s="38">
        <v>5</v>
      </c>
      <c r="E5" s="38">
        <v>5</v>
      </c>
      <c r="F5" s="38">
        <v>5</v>
      </c>
      <c r="G5" s="38">
        <v>5</v>
      </c>
      <c r="H5" s="38">
        <v>5</v>
      </c>
      <c r="I5" s="38">
        <v>5</v>
      </c>
      <c r="J5" s="17">
        <f t="shared" ref="J5:J17" si="0">(AVERAGE(C5:I5))*6/5</f>
        <v>6</v>
      </c>
      <c r="K5" s="40">
        <v>2</v>
      </c>
      <c r="L5" s="16"/>
      <c r="M5" s="12"/>
      <c r="N5" s="16"/>
      <c r="O5" s="12"/>
      <c r="P5" s="16"/>
      <c r="Q5" s="12"/>
      <c r="R5" s="41"/>
      <c r="S5" s="45"/>
      <c r="T5" s="46"/>
      <c r="U5" s="45"/>
      <c r="V5" s="46"/>
      <c r="W5" s="51">
        <f>IF(10+(L5*$L$4)+(M5*$M$4)+(N5*$N$4)+(O5*$O$4)+(P5*$P$4)+(Q5*$Q$4)+(R5*$R$4)+(IF(T5=1,S5*-5,IF(T5=2,S5*(-5-1),IF(T5=3,S5*(-5-1-1),IF(T5&gt;=4,S5*(-5-1-1-(T5-3)*2),0)))))+(IF(V5=1,U5*-5,IF(V5=2,U5*(-5-1),IF(V5=3,U5*(-5-1-1),IF(V5&gt;=4,U5*(-5-1-1-(V5-3)*2),0)))))&gt;12,12,10+(L5*$L$4)+(M5*$M$4)+(N5*$N$4)+(O5*$O$4)+(P5*$P$4)+(Q5*$Q$4)+(R5*$R$4)+(IF(T5=1,S5*-5,IF(T5=2,S5*(-5-1),IF(T5=3,S5*(-5-1-1),IF(T5&gt;=4,S5*(-5-1-1-(T5-3)*2),0)))))+(IF(V5=1,U5*-5,IF(V5=2,U5*(-5-1),IF(V5=3,U5*(-5-1-1),IF(V5&gt;=4,U5*(-5-1-1-(V5-3)*2),0))))))</f>
        <v>10</v>
      </c>
      <c r="X5" s="26">
        <f>J5+K5+W5</f>
        <v>18</v>
      </c>
      <c r="Y5" s="27" t="str">
        <f>+IF(X5&lt;5,"MAU",IF(X5&lt;10,"MEDIOCRE",IF(X5&lt;14,"SUFICIENTE",IF(X5&lt;18,"BOM",IF(X5&lt;=20,"MUITO BOM")))))</f>
        <v>MUITO BOM</v>
      </c>
      <c r="Z5" s="1" t="s">
        <v>27</v>
      </c>
    </row>
    <row r="6" spans="1:26" ht="24.9" customHeight="1" x14ac:dyDescent="0.35">
      <c r="A6" s="8" t="s">
        <v>30</v>
      </c>
      <c r="B6" s="14" t="s">
        <v>31</v>
      </c>
      <c r="C6" s="38">
        <v>5</v>
      </c>
      <c r="D6" s="38">
        <v>5</v>
      </c>
      <c r="E6" s="38">
        <v>5</v>
      </c>
      <c r="F6" s="38">
        <v>5</v>
      </c>
      <c r="G6" s="38">
        <v>5</v>
      </c>
      <c r="H6" s="38">
        <v>5</v>
      </c>
      <c r="I6" s="38">
        <v>5</v>
      </c>
      <c r="J6" s="20">
        <f t="shared" si="0"/>
        <v>6</v>
      </c>
      <c r="K6" s="19">
        <v>2</v>
      </c>
      <c r="L6" s="11"/>
      <c r="M6" s="15"/>
      <c r="N6" s="11"/>
      <c r="O6" s="15"/>
      <c r="P6" s="11"/>
      <c r="Q6" s="15"/>
      <c r="R6" s="14"/>
      <c r="S6" s="49"/>
      <c r="T6" s="50"/>
      <c r="U6" s="47"/>
      <c r="V6" s="48"/>
      <c r="W6" s="52">
        <f t="shared" ref="W6:W17" si="1">IF(10+(L6*$L$4)+(M6*$M$4)+(N6*$N$4)+(O6*$O$4)+(P6*$P$4)+(Q6*$Q$4)+(R6*$R$4)+(IF(T6=1,S6*-5,IF(T6=2,S6*(-5-1),IF(T6=3,S6*(-5-1-1),IF(T6&gt;=4,S6*(-5-1-1-(T6-3)*2),0)))))+(IF(V6=1,U6*-5,IF(V6=2,U6*(-5-1),IF(V6=3,U6*(-5-1-1),IF(V6&gt;=4,U6*(-5-1-1-(V6-3)*2),0)))))&gt;12,12,10+(L6*$L$4)+(M6*$M$4)+(N6*$N$4)+(O6*$O$4)+(P6*$P$4)+(Q6*$Q$4)+(R6*$R$4)+(IF(T6=1,S6*-5,IF(T6=2,S6*(-5-1),IF(T6=3,S6*(-5-1-1),IF(T6&gt;=4,S6*(-5-1-1-(T6-3)*2),0)))))+(IF(V6=1,U6*-5,IF(V6=2,U6*(-5-1),IF(V6=3,U6*(-5-1-1),IF(V6&gt;=4,U6*(-5-1-1-(V6-3)*2),0))))))</f>
        <v>10</v>
      </c>
      <c r="X6" s="28">
        <f t="shared" ref="X6:X17" si="2">J6+K6+W6</f>
        <v>18</v>
      </c>
      <c r="Y6" s="29" t="str">
        <f>+IF(X6&lt;5,"MAU",IF(X6&lt;10,"MEDIOCRE",IF(X6&lt;14,"SUFICIENTE",IF(X6&lt;18,"BOM",IF(X6&lt;=20,"MUITO BOM")))))</f>
        <v>MUITO BOM</v>
      </c>
      <c r="Z6" s="1" t="s">
        <v>27</v>
      </c>
    </row>
    <row r="7" spans="1:26" ht="24.9" customHeight="1" x14ac:dyDescent="0.35">
      <c r="A7" s="10" t="s">
        <v>32</v>
      </c>
      <c r="B7" s="13" t="s">
        <v>33</v>
      </c>
      <c r="C7" s="39">
        <v>4</v>
      </c>
      <c r="D7" s="39">
        <v>4</v>
      </c>
      <c r="E7" s="39">
        <v>4</v>
      </c>
      <c r="F7" s="39">
        <v>4</v>
      </c>
      <c r="G7" s="39">
        <v>4</v>
      </c>
      <c r="H7" s="39">
        <v>4</v>
      </c>
      <c r="I7" s="39">
        <v>4</v>
      </c>
      <c r="J7" s="18">
        <f t="shared" si="0"/>
        <v>4.8</v>
      </c>
      <c r="K7" s="19">
        <v>2</v>
      </c>
      <c r="L7" s="10"/>
      <c r="M7" s="9"/>
      <c r="N7" s="10"/>
      <c r="O7" s="9"/>
      <c r="P7" s="10"/>
      <c r="Q7" s="9">
        <v>1</v>
      </c>
      <c r="R7" s="13"/>
      <c r="S7" s="49"/>
      <c r="T7" s="50"/>
      <c r="U7" s="49"/>
      <c r="V7" s="50"/>
      <c r="W7" s="52">
        <f t="shared" si="1"/>
        <v>9</v>
      </c>
      <c r="X7" s="28">
        <f t="shared" si="2"/>
        <v>15.8</v>
      </c>
      <c r="Y7" s="29" t="str">
        <f t="shared" ref="Y7:Y9" si="3">+IF(X7&lt;5,"MAU",IF(X7&lt;10,"MEDIOCRE",IF(X7&lt;14,"SUFICIENTE",IF(X7&lt;18,"BOM",IF(X7&lt;=20,"MUITO BOM")))))</f>
        <v>BOM</v>
      </c>
      <c r="Z7" s="1" t="s">
        <v>26</v>
      </c>
    </row>
    <row r="8" spans="1:26" ht="24.9" customHeight="1" x14ac:dyDescent="0.35">
      <c r="A8" s="11" t="s">
        <v>34</v>
      </c>
      <c r="B8" s="14" t="s">
        <v>35</v>
      </c>
      <c r="C8" s="39">
        <v>4</v>
      </c>
      <c r="D8" s="39">
        <v>4</v>
      </c>
      <c r="E8" s="39">
        <v>4</v>
      </c>
      <c r="F8" s="39">
        <v>4</v>
      </c>
      <c r="G8" s="39">
        <v>4</v>
      </c>
      <c r="H8" s="39">
        <v>4</v>
      </c>
      <c r="I8" s="39">
        <v>4</v>
      </c>
      <c r="J8" s="17">
        <f t="shared" si="0"/>
        <v>4.8</v>
      </c>
      <c r="K8" s="19">
        <v>2</v>
      </c>
      <c r="L8" s="11"/>
      <c r="M8" s="15"/>
      <c r="N8" s="11"/>
      <c r="O8" s="15"/>
      <c r="P8" s="11"/>
      <c r="Q8" s="15"/>
      <c r="R8" s="14"/>
      <c r="S8" s="49"/>
      <c r="T8" s="50"/>
      <c r="U8" s="47"/>
      <c r="V8" s="48"/>
      <c r="W8" s="52">
        <f t="shared" si="1"/>
        <v>10</v>
      </c>
      <c r="X8" s="28">
        <f t="shared" si="2"/>
        <v>16.8</v>
      </c>
      <c r="Y8" s="29" t="str">
        <f t="shared" si="3"/>
        <v>BOM</v>
      </c>
      <c r="Z8" s="1" t="s">
        <v>26</v>
      </c>
    </row>
    <row r="9" spans="1:26" ht="24.9" customHeight="1" x14ac:dyDescent="0.35">
      <c r="A9" s="10" t="s">
        <v>36</v>
      </c>
      <c r="B9" s="13" t="s">
        <v>37</v>
      </c>
      <c r="C9" s="39">
        <v>5</v>
      </c>
      <c r="D9" s="39">
        <v>5</v>
      </c>
      <c r="E9" s="39">
        <v>5</v>
      </c>
      <c r="F9" s="39">
        <v>5</v>
      </c>
      <c r="G9" s="39">
        <v>5</v>
      </c>
      <c r="H9" s="39">
        <v>5</v>
      </c>
      <c r="I9" s="39">
        <v>5</v>
      </c>
      <c r="J9" s="18">
        <f t="shared" si="0"/>
        <v>6</v>
      </c>
      <c r="K9" s="19">
        <v>2</v>
      </c>
      <c r="L9" s="10"/>
      <c r="M9" s="9"/>
      <c r="N9" s="10"/>
      <c r="O9" s="9"/>
      <c r="P9" s="10"/>
      <c r="Q9" s="9"/>
      <c r="R9" s="13"/>
      <c r="S9" s="49"/>
      <c r="T9" s="50"/>
      <c r="U9" s="49"/>
      <c r="V9" s="50"/>
      <c r="W9" s="52">
        <f t="shared" si="1"/>
        <v>10</v>
      </c>
      <c r="X9" s="28">
        <f t="shared" si="2"/>
        <v>18</v>
      </c>
      <c r="Y9" s="29" t="str">
        <f t="shared" si="3"/>
        <v>MUITO BOM</v>
      </c>
      <c r="Z9" s="1" t="s">
        <v>27</v>
      </c>
    </row>
    <row r="10" spans="1:26" ht="24.9" customHeight="1" x14ac:dyDescent="0.35">
      <c r="A10" s="10" t="s">
        <v>38</v>
      </c>
      <c r="B10" s="13" t="s">
        <v>39</v>
      </c>
      <c r="C10" s="39">
        <v>5</v>
      </c>
      <c r="D10" s="39">
        <v>5</v>
      </c>
      <c r="E10" s="39">
        <v>5</v>
      </c>
      <c r="F10" s="39">
        <v>5</v>
      </c>
      <c r="G10" s="39">
        <v>5</v>
      </c>
      <c r="H10" s="39">
        <v>5</v>
      </c>
      <c r="I10" s="39">
        <v>5</v>
      </c>
      <c r="J10" s="17">
        <f t="shared" si="0"/>
        <v>6</v>
      </c>
      <c r="K10" s="19">
        <v>2</v>
      </c>
      <c r="L10" s="11"/>
      <c r="M10" s="15"/>
      <c r="N10" s="11"/>
      <c r="O10" s="15"/>
      <c r="P10" s="11"/>
      <c r="Q10" s="15"/>
      <c r="R10" s="14"/>
      <c r="S10" s="49"/>
      <c r="T10" s="50"/>
      <c r="U10" s="47"/>
      <c r="V10" s="48"/>
      <c r="W10" s="52">
        <f t="shared" si="1"/>
        <v>10</v>
      </c>
      <c r="X10" s="28">
        <f t="shared" si="2"/>
        <v>18</v>
      </c>
      <c r="Y10" s="29" t="str">
        <f>+IF(X10&lt;5,"MAU",IF(X10&lt;10,"MEDIOCRE",IF(X10&lt;14,"SUFICIENTE",IF(X10&lt;18,"BOM",IF(X10&lt;=20,"MUITO BOM")))))</f>
        <v>MUITO BOM</v>
      </c>
      <c r="Z10" s="1" t="s">
        <v>27</v>
      </c>
    </row>
    <row r="11" spans="1:26" ht="24.9" customHeight="1" x14ac:dyDescent="0.35">
      <c r="A11" s="10" t="s">
        <v>40</v>
      </c>
      <c r="B11" s="13" t="s">
        <v>41</v>
      </c>
      <c r="C11" s="39">
        <v>4</v>
      </c>
      <c r="D11" s="39">
        <v>4</v>
      </c>
      <c r="E11" s="39">
        <v>4</v>
      </c>
      <c r="F11" s="39">
        <v>4</v>
      </c>
      <c r="G11" s="39">
        <v>4</v>
      </c>
      <c r="H11" s="39">
        <v>4</v>
      </c>
      <c r="I11" s="39">
        <v>4</v>
      </c>
      <c r="J11" s="18">
        <f t="shared" si="0"/>
        <v>4.8</v>
      </c>
      <c r="K11" s="19">
        <v>2</v>
      </c>
      <c r="L11" s="10"/>
      <c r="M11" s="9"/>
      <c r="N11" s="10"/>
      <c r="O11" s="9"/>
      <c r="P11" s="10"/>
      <c r="Q11" s="9">
        <v>1</v>
      </c>
      <c r="R11" s="13"/>
      <c r="S11" s="49"/>
      <c r="T11" s="50"/>
      <c r="U11" s="49"/>
      <c r="V11" s="50"/>
      <c r="W11" s="52">
        <f t="shared" si="1"/>
        <v>9</v>
      </c>
      <c r="X11" s="28">
        <f t="shared" si="2"/>
        <v>15.8</v>
      </c>
      <c r="Y11" s="29" t="str">
        <f t="shared" ref="Y11:Y13" si="4">+IF(X11&lt;5,"MAU",IF(X11&lt;10,"MEDIOCRE",IF(X11&lt;14,"SUFICIENTE",IF(X11&lt;18,"BOM",IF(X11&lt;=20,"MUITO BOM")))))</f>
        <v>BOM</v>
      </c>
      <c r="Z11" s="1" t="s">
        <v>26</v>
      </c>
    </row>
    <row r="12" spans="1:26" ht="24.9" customHeight="1" x14ac:dyDescent="0.35">
      <c r="A12" s="11" t="s">
        <v>42</v>
      </c>
      <c r="B12" s="14" t="s">
        <v>43</v>
      </c>
      <c r="C12" s="39">
        <v>5</v>
      </c>
      <c r="D12" s="39">
        <v>5</v>
      </c>
      <c r="E12" s="39">
        <v>5</v>
      </c>
      <c r="F12" s="39">
        <v>5</v>
      </c>
      <c r="G12" s="39">
        <v>5</v>
      </c>
      <c r="H12" s="39">
        <v>5</v>
      </c>
      <c r="I12" s="39">
        <v>5</v>
      </c>
      <c r="J12" s="17">
        <f t="shared" si="0"/>
        <v>6</v>
      </c>
      <c r="K12" s="19">
        <v>2</v>
      </c>
      <c r="L12" s="11"/>
      <c r="M12" s="15"/>
      <c r="N12" s="11"/>
      <c r="O12" s="15"/>
      <c r="P12" s="11"/>
      <c r="Q12" s="15"/>
      <c r="R12" s="14"/>
      <c r="S12" s="49"/>
      <c r="T12" s="50"/>
      <c r="U12" s="47"/>
      <c r="V12" s="48"/>
      <c r="W12" s="52">
        <f t="shared" si="1"/>
        <v>10</v>
      </c>
      <c r="X12" s="28">
        <f t="shared" si="2"/>
        <v>18</v>
      </c>
      <c r="Y12" s="29" t="str">
        <f t="shared" si="4"/>
        <v>MUITO BOM</v>
      </c>
      <c r="Z12" s="1" t="s">
        <v>27</v>
      </c>
    </row>
    <row r="13" spans="1:26" ht="24.9" customHeight="1" x14ac:dyDescent="0.35">
      <c r="A13" s="10" t="s">
        <v>44</v>
      </c>
      <c r="B13" s="13" t="s">
        <v>45</v>
      </c>
      <c r="C13" s="39">
        <v>4</v>
      </c>
      <c r="D13" s="9">
        <v>2</v>
      </c>
      <c r="E13" s="9">
        <v>4</v>
      </c>
      <c r="F13" s="9">
        <v>4</v>
      </c>
      <c r="G13" s="9">
        <v>4</v>
      </c>
      <c r="H13" s="9">
        <v>4</v>
      </c>
      <c r="I13" s="9">
        <v>2</v>
      </c>
      <c r="J13" s="18">
        <f t="shared" si="0"/>
        <v>4.1142857142857139</v>
      </c>
      <c r="K13" s="19">
        <v>2</v>
      </c>
      <c r="L13" s="10"/>
      <c r="M13" s="9"/>
      <c r="N13" s="10"/>
      <c r="O13" s="9"/>
      <c r="P13" s="10"/>
      <c r="Q13" s="9"/>
      <c r="R13" s="13"/>
      <c r="S13" s="49"/>
      <c r="T13" s="50"/>
      <c r="U13" s="49"/>
      <c r="V13" s="50"/>
      <c r="W13" s="52">
        <f t="shared" si="1"/>
        <v>10</v>
      </c>
      <c r="X13" s="28">
        <f t="shared" si="2"/>
        <v>16.114285714285714</v>
      </c>
      <c r="Y13" s="29" t="str">
        <f t="shared" si="4"/>
        <v>BOM</v>
      </c>
      <c r="Z13" s="1" t="s">
        <v>26</v>
      </c>
    </row>
    <row r="14" spans="1:26" ht="24.9" customHeight="1" x14ac:dyDescent="0.35">
      <c r="A14" s="8" t="s">
        <v>46</v>
      </c>
      <c r="B14" s="14" t="s">
        <v>47</v>
      </c>
      <c r="C14" s="39">
        <v>5</v>
      </c>
      <c r="D14" s="39">
        <v>5</v>
      </c>
      <c r="E14" s="39">
        <v>5</v>
      </c>
      <c r="F14" s="39">
        <v>5</v>
      </c>
      <c r="G14" s="39">
        <v>5</v>
      </c>
      <c r="H14" s="39">
        <v>5</v>
      </c>
      <c r="I14" s="39">
        <v>5</v>
      </c>
      <c r="J14" s="17">
        <f t="shared" si="0"/>
        <v>6</v>
      </c>
      <c r="K14" s="19">
        <v>2</v>
      </c>
      <c r="L14" s="11"/>
      <c r="M14" s="15"/>
      <c r="N14" s="11"/>
      <c r="O14" s="15"/>
      <c r="P14" s="11"/>
      <c r="Q14" s="15"/>
      <c r="R14" s="14"/>
      <c r="S14" s="49"/>
      <c r="T14" s="50"/>
      <c r="U14" s="47"/>
      <c r="V14" s="48"/>
      <c r="W14" s="52">
        <f t="shared" si="1"/>
        <v>10</v>
      </c>
      <c r="X14" s="28">
        <f t="shared" si="2"/>
        <v>18</v>
      </c>
      <c r="Y14" s="29" t="str">
        <f>+IF(X14&lt;5,"MAU",IF(X14&lt;10,"MEDIOCRE",IF(X14&lt;14,"SUFICIENTE",IF(X14&lt;18,"BOM",IF(X14&lt;=20,"MUITO BOM")))))</f>
        <v>MUITO BOM</v>
      </c>
      <c r="Z14" s="1" t="s">
        <v>27</v>
      </c>
    </row>
    <row r="15" spans="1:26" ht="24.9" customHeight="1" x14ac:dyDescent="0.35">
      <c r="A15" s="10" t="s">
        <v>48</v>
      </c>
      <c r="B15" s="13" t="s">
        <v>49</v>
      </c>
      <c r="C15" s="39">
        <v>5</v>
      </c>
      <c r="D15" s="39">
        <v>5</v>
      </c>
      <c r="E15" s="39">
        <v>5</v>
      </c>
      <c r="F15" s="39">
        <v>5</v>
      </c>
      <c r="G15" s="39">
        <v>5</v>
      </c>
      <c r="H15" s="39">
        <v>5</v>
      </c>
      <c r="I15" s="39">
        <v>5</v>
      </c>
      <c r="J15" s="18">
        <f t="shared" si="0"/>
        <v>6</v>
      </c>
      <c r="K15" s="19">
        <v>2</v>
      </c>
      <c r="L15" s="10"/>
      <c r="M15" s="9"/>
      <c r="N15" s="10"/>
      <c r="O15" s="9"/>
      <c r="P15" s="10"/>
      <c r="Q15" s="9"/>
      <c r="R15" s="13"/>
      <c r="S15" s="49"/>
      <c r="T15" s="50"/>
      <c r="U15" s="49"/>
      <c r="V15" s="50"/>
      <c r="W15" s="52">
        <f t="shared" si="1"/>
        <v>10</v>
      </c>
      <c r="X15" s="28">
        <f t="shared" si="2"/>
        <v>18</v>
      </c>
      <c r="Y15" s="29" t="str">
        <f t="shared" ref="Y15:Y17" si="5">+IF(X15&lt;5,"MAU",IF(X15&lt;10,"MEDIOCRE",IF(X15&lt;14,"SUFICIENTE",IF(X15&lt;18,"BOM",IF(X15&lt;=20,"MUITO BOM")))))</f>
        <v>MUITO BOM</v>
      </c>
      <c r="Z15" s="1" t="s">
        <v>27</v>
      </c>
    </row>
    <row r="16" spans="1:26" ht="24.9" customHeight="1" x14ac:dyDescent="0.35">
      <c r="A16" s="11" t="s">
        <v>50</v>
      </c>
      <c r="B16" s="14" t="s">
        <v>51</v>
      </c>
      <c r="C16" s="39">
        <v>3</v>
      </c>
      <c r="D16" s="9">
        <v>2</v>
      </c>
      <c r="E16" s="9">
        <v>4</v>
      </c>
      <c r="F16" s="9">
        <v>4</v>
      </c>
      <c r="G16" s="9">
        <v>4</v>
      </c>
      <c r="H16" s="9">
        <v>4</v>
      </c>
      <c r="I16" s="9">
        <v>2</v>
      </c>
      <c r="J16" s="17">
        <f t="shared" si="0"/>
        <v>3.9428571428571431</v>
      </c>
      <c r="K16" s="19">
        <v>2</v>
      </c>
      <c r="L16" s="11"/>
      <c r="M16" s="15"/>
      <c r="N16" s="11"/>
      <c r="O16" s="15"/>
      <c r="P16" s="11"/>
      <c r="Q16" s="15"/>
      <c r="R16" s="14"/>
      <c r="S16" s="49"/>
      <c r="T16" s="50"/>
      <c r="U16" s="47"/>
      <c r="V16" s="48"/>
      <c r="W16" s="52">
        <f t="shared" si="1"/>
        <v>10</v>
      </c>
      <c r="X16" s="28">
        <f t="shared" si="2"/>
        <v>15.942857142857143</v>
      </c>
      <c r="Y16" s="29" t="str">
        <f t="shared" si="5"/>
        <v>BOM</v>
      </c>
      <c r="Z16" s="1" t="s">
        <v>26</v>
      </c>
    </row>
    <row r="17" spans="1:26" ht="24.9" customHeight="1" x14ac:dyDescent="0.35">
      <c r="A17" s="10" t="s">
        <v>52</v>
      </c>
      <c r="B17" s="13" t="s">
        <v>53</v>
      </c>
      <c r="C17" s="39">
        <v>4</v>
      </c>
      <c r="D17" s="9">
        <v>4</v>
      </c>
      <c r="E17" s="9">
        <v>4</v>
      </c>
      <c r="F17" s="9">
        <v>4</v>
      </c>
      <c r="G17" s="9">
        <v>4</v>
      </c>
      <c r="H17" s="9">
        <v>4</v>
      </c>
      <c r="I17" s="9">
        <v>4</v>
      </c>
      <c r="J17" s="18">
        <f t="shared" si="0"/>
        <v>4.8</v>
      </c>
      <c r="K17" s="19">
        <v>2</v>
      </c>
      <c r="L17" s="10"/>
      <c r="M17" s="9"/>
      <c r="N17" s="10"/>
      <c r="O17" s="9"/>
      <c r="P17" s="10"/>
      <c r="Q17" s="9"/>
      <c r="R17" s="13"/>
      <c r="S17" s="49"/>
      <c r="T17" s="50"/>
      <c r="U17" s="49"/>
      <c r="V17" s="50"/>
      <c r="W17" s="52">
        <f t="shared" si="1"/>
        <v>10</v>
      </c>
      <c r="X17" s="28">
        <f t="shared" si="2"/>
        <v>16.8</v>
      </c>
      <c r="Y17" s="29" t="str">
        <f t="shared" si="5"/>
        <v>BOM</v>
      </c>
      <c r="Z17" s="1" t="s">
        <v>26</v>
      </c>
    </row>
    <row r="18" spans="1:26" ht="15" thickTop="1" x14ac:dyDescent="0.3">
      <c r="Y18" s="6"/>
    </row>
  </sheetData>
  <sheetProtection formatCells="0" formatColumns="0" formatRows="0" insertColumns="0" insertRows="0" insertHyperlinks="0" deleteColumns="0" deleteRows="0" selectLockedCells="1" sort="0" autoFilter="0" pivotTables="0"/>
  <mergeCells count="15">
    <mergeCell ref="A1:B3"/>
    <mergeCell ref="C1:J2"/>
    <mergeCell ref="K1:K3"/>
    <mergeCell ref="L1:W1"/>
    <mergeCell ref="X1:Y4"/>
    <mergeCell ref="R2:R3"/>
    <mergeCell ref="S2:T3"/>
    <mergeCell ref="U2:V3"/>
    <mergeCell ref="W2:W4"/>
    <mergeCell ref="L2:L3"/>
    <mergeCell ref="M2:M3"/>
    <mergeCell ref="N2:N3"/>
    <mergeCell ref="O2:O3"/>
    <mergeCell ref="P2:P3"/>
    <mergeCell ref="Q2:Q3"/>
  </mergeCells>
  <conditionalFormatting sqref="J4">
    <cfRule type="cellIs" dxfId="5" priority="8" operator="greaterThan">
      <formula>6</formula>
    </cfRule>
  </conditionalFormatting>
  <conditionalFormatting sqref="W5:W17">
    <cfRule type="cellIs" dxfId="4" priority="7" operator="greaterThan">
      <formula>12</formula>
    </cfRule>
  </conditionalFormatting>
  <conditionalFormatting sqref="J10:J13">
    <cfRule type="cellIs" dxfId="3" priority="6" operator="greaterThan">
      <formula>6</formula>
    </cfRule>
  </conditionalFormatting>
  <conditionalFormatting sqref="J6:J9">
    <cfRule type="cellIs" dxfId="2" priority="5" operator="greaterThan">
      <formula>6</formula>
    </cfRule>
  </conditionalFormatting>
  <conditionalFormatting sqref="J14:J17">
    <cfRule type="cellIs" dxfId="1" priority="3" operator="greaterThan">
      <formula>6</formula>
    </cfRule>
  </conditionalFormatting>
  <conditionalFormatting sqref="C5:I17">
    <cfRule type="colorScale" priority="2">
      <colorScale>
        <cfvo type="num" val="1"/>
        <cfvo type="num" val="5"/>
        <color rgb="FFFF0000"/>
        <color rgb="FF92D050"/>
      </colorScale>
    </cfRule>
  </conditionalFormatting>
  <conditionalFormatting sqref="J5">
    <cfRule type="cellIs" dxfId="0" priority="1" operator="greaterThan">
      <formula>6</formula>
    </cfRule>
  </conditionalFormatting>
  <dataValidations count="2">
    <dataValidation type="decimal" allowBlank="1" showInputMessage="1" showErrorMessage="1" promptTitle="Validação" prompt="Valores devem ser de 0, 1 ou 2" sqref="K4" xr:uid="{E6D2574F-1123-4833-901E-8ACBA65A3CA3}">
      <formula1>0</formula1>
      <formula2>2</formula2>
    </dataValidation>
    <dataValidation type="whole" allowBlank="1" showInputMessage="1" showErrorMessage="1" promptTitle="Validação" prompt="Valores devem ser 1, 2, 3, 4 ou 5" sqref="C4:I4" xr:uid="{4C6438B5-BC73-4BF5-BC5F-372993A3813C}">
      <formula1>1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33" orientation="landscape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84b745-f299-474e-a88f-062c48f67538">
      <Terms xmlns="http://schemas.microsoft.com/office/infopath/2007/PartnerControls"/>
    </lcf76f155ced4ddcb4097134ff3c332f>
    <TaxCatchAll xmlns="2233ed6f-62dd-493a-9ed5-69d48b79b6f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4AE9ACDA9E20A4E8C6DEBB35993649E" ma:contentTypeVersion="18" ma:contentTypeDescription="Criar um novo documento." ma:contentTypeScope="" ma:versionID="04b123a6581d28bf9c9170b6ab1f729d">
  <xsd:schema xmlns:xsd="http://www.w3.org/2001/XMLSchema" xmlns:xs="http://www.w3.org/2001/XMLSchema" xmlns:p="http://schemas.microsoft.com/office/2006/metadata/properties" xmlns:ns2="3a84b745-f299-474e-a88f-062c48f67538" xmlns:ns3="2233ed6f-62dd-493a-9ed5-69d48b79b6f2" targetNamespace="http://schemas.microsoft.com/office/2006/metadata/properties" ma:root="true" ma:fieldsID="57a8d495b89062d0dfb268d70f3f96e3" ns2:_="" ns3:_="">
    <xsd:import namespace="3a84b745-f299-474e-a88f-062c48f67538"/>
    <xsd:import namespace="2233ed6f-62dd-493a-9ed5-69d48b79b6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4b745-f299-474e-a88f-062c48f67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m" ma:readOnly="false" ma:fieldId="{5cf76f15-5ced-4ddc-b409-7134ff3c332f}" ma:taxonomyMulti="true" ma:sspId="68893b8d-c4d0-4fa4-afb6-cecde482d6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3ed6f-62dd-493a-9ed5-69d48b79b6f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01a10f44-6ca8-466e-a867-40ac12908e10}" ma:internalName="TaxCatchAll" ma:showField="CatchAllData" ma:web="2233ed6f-62dd-493a-9ed5-69d48b79b6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12EC265-F01D-4BEE-ABFE-9F381ED6490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B59C7C7-DCDB-4C39-ADEA-1A55533560A6}">
  <ds:schemaRefs>
    <ds:schemaRef ds:uri="http://schemas.microsoft.com/office/2006/metadata/properties"/>
    <ds:schemaRef ds:uri="http://schemas.microsoft.com/office/infopath/2007/PartnerControls"/>
    <ds:schemaRef ds:uri="3a84b745-f299-474e-a88f-062c48f67538"/>
    <ds:schemaRef ds:uri="2233ed6f-62dd-493a-9ed5-69d48b79b6f2"/>
  </ds:schemaRefs>
</ds:datastoreItem>
</file>

<file path=customXml/itemProps3.xml><?xml version="1.0" encoding="utf-8"?>
<ds:datastoreItem xmlns:ds="http://schemas.openxmlformats.org/officeDocument/2006/customXml" ds:itemID="{4FAC5691-A5C9-4A59-85B7-D8279BE150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a84b745-f299-474e-a88f-062c48f67538"/>
    <ds:schemaRef ds:uri="2233ed6f-62dd-493a-9ed5-69d48b79b6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11ºB CCT</vt:lpstr>
      <vt:lpstr>'11ºB CCT'!Print_Area</vt:lpstr>
    </vt:vector>
  </TitlesOfParts>
  <Manager/>
  <Company>Exército Português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 santos.vds</dc:creator>
  <cp:keywords/>
  <dc:description/>
  <cp:lastModifiedBy>José António Da Silva Pinto Garcia</cp:lastModifiedBy>
  <cp:revision/>
  <dcterms:created xsi:type="dcterms:W3CDTF">2018-06-08T10:49:39Z</dcterms:created>
  <dcterms:modified xsi:type="dcterms:W3CDTF">2025-01-24T16:09:24Z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0x01010034AE9ACDA9E20A4E8C6DEBB35993649E</vt:lpwstr>
  </property>
  <property fmtid="{D5CDD505-2E9C-101B-9397-08002B2CF9AE}" pid="3" name="MediaServiceImageTags">
    <vt:lpwstr/>
  </property>
</Properties>
</file>