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EsteLivro"/>
  <mc:AlternateContent xmlns:mc="http://schemas.openxmlformats.org/markup-compatibility/2006">
    <mc:Choice Requires="x15">
      <x15ac:absPath xmlns:x15ac="http://schemas.microsoft.com/office/spreadsheetml/2010/11/ac" url="C:\Users\garci\OneDrive\Área de Trabalho\AvalCAL\FicheiroAvaliações\"/>
    </mc:Choice>
  </mc:AlternateContent>
  <xr:revisionPtr revIDLastSave="0" documentId="13_ncr:1_{BDA4256A-6EAB-4AB0-AC05-C71213C0A1A9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11ºD1 CSE" sheetId="187" r:id="rId1"/>
  </sheets>
  <definedNames>
    <definedName name="_xlnm.Print_Area" localSheetId="0">'11ºD1 CSE'!$A$1:$Y$12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1" i="187" l="1"/>
  <c r="J11" i="187"/>
  <c r="W10" i="187"/>
  <c r="J10" i="187"/>
  <c r="X10" i="187" s="1"/>
  <c r="Y10" i="187" s="1"/>
  <c r="W9" i="187"/>
  <c r="J9" i="187"/>
  <c r="X9" i="187" s="1"/>
  <c r="Y9" i="187" s="1"/>
  <c r="W8" i="187"/>
  <c r="J8" i="187"/>
  <c r="X8" i="187" s="1"/>
  <c r="Y8" i="187" s="1"/>
  <c r="W7" i="187"/>
  <c r="J7" i="187"/>
  <c r="X7" i="187" s="1"/>
  <c r="Y7" i="187" s="1"/>
  <c r="W6" i="187"/>
  <c r="J6" i="187"/>
  <c r="X6" i="187" s="1"/>
  <c r="Y6" i="187" s="1"/>
  <c r="W5" i="187"/>
  <c r="J5" i="187"/>
  <c r="J4" i="187"/>
  <c r="X5" i="187" l="1"/>
  <c r="Y5" i="187" s="1"/>
  <c r="X11" i="187"/>
  <c r="Y11" i="18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cap trindade.ac</author>
  </authors>
  <commentList>
    <comment ref="L4" authorId="0" shapeId="0" xr:uid="{B51E9BA9-DF60-4F19-960B-7BEB8811FB96}">
      <text>
        <r>
          <rPr>
            <b/>
            <sz val="11"/>
            <color indexed="81"/>
            <rFont val="Tahoma"/>
            <family val="2"/>
          </rPr>
          <t>Pontos que conferem esta menção. Não alterar</t>
        </r>
      </text>
    </comment>
    <comment ref="M4" authorId="0" shapeId="0" xr:uid="{85938399-747B-4299-8557-E43440C564E1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N4" authorId="0" shapeId="0" xr:uid="{ECB50EF8-9B25-4E9D-976A-30BDF3669CB0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O4" authorId="0" shapeId="0" xr:uid="{F64CFD5D-ED77-43B2-B8E5-75179BEDE6D9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P4" authorId="0" shapeId="0" xr:uid="{DA6FD184-388D-49F8-89EC-D7A68ABFC4DE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Q4" authorId="0" shapeId="0" xr:uid="{C3D1D2C1-EBE1-49F7-8071-8DF0B6C3D947}">
      <text>
        <r>
          <rPr>
            <b/>
            <sz val="9"/>
            <color indexed="81"/>
            <rFont val="Tahoma"/>
            <family val="2"/>
          </rPr>
          <t>Pontos que conferem esta sanção. Não alterar</t>
        </r>
      </text>
    </comment>
    <comment ref="R4" authorId="0" shapeId="0" xr:uid="{8B9BC003-8719-408F-A5A8-83883A84D1E3}">
      <text>
        <r>
          <rPr>
            <b/>
            <sz val="9"/>
            <color indexed="81"/>
            <rFont val="Tahoma"/>
            <family val="2"/>
          </rPr>
          <t>Pontos que conferem esta sanção. Não alterar</t>
        </r>
      </text>
    </comment>
    <comment ref="S4" authorId="0" shapeId="0" xr:uid="{C33A2110-83FB-4A00-A39D-F67BBD9205BF}">
      <text>
        <r>
          <rPr>
            <b/>
            <sz val="12"/>
            <color indexed="81"/>
            <rFont val="Tahoma"/>
            <family val="2"/>
          </rPr>
          <t>Número de MD com os mesmos dias de Suspensão</t>
        </r>
      </text>
    </comment>
    <comment ref="T4" authorId="0" shapeId="0" xr:uid="{327E33F8-9504-4EAF-8A88-09D720916C12}">
      <text>
        <r>
          <rPr>
            <b/>
            <sz val="12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U4" authorId="0" shapeId="0" xr:uid="{DAD354D8-EBFB-4E72-87B3-11812B366ABC}">
      <text>
        <r>
          <rPr>
            <b/>
            <sz val="12"/>
            <color indexed="81"/>
            <rFont val="Tahoma"/>
            <family val="2"/>
          </rPr>
          <t>Número de MD com os mesmos dias de Suspensão</t>
        </r>
      </text>
    </comment>
    <comment ref="V4" authorId="0" shapeId="0" xr:uid="{8CE3CCF7-3B88-46C6-B7A8-25756B5BD3AA}">
      <text>
        <r>
          <rPr>
            <b/>
            <sz val="12"/>
            <color indexed="81"/>
            <rFont val="Tahoma"/>
            <family val="2"/>
          </rPr>
          <t>Colocar o número de dias de suspensão. Caso não exista medida disciplinar, a celula não deve de ser preenchida</t>
        </r>
      </text>
    </comment>
    <comment ref="L5" authorId="0" shapeId="0" xr:uid="{D69A5F43-D31B-4E75-A64E-BCE5D0D1645E}">
      <text>
        <r>
          <rPr>
            <b/>
            <sz val="11"/>
            <color indexed="81"/>
            <rFont val="Tahoma"/>
            <family val="2"/>
          </rPr>
          <t>Colocar o número de citações que o aluno foi agraciado durante o semestre</t>
        </r>
      </text>
    </comment>
    <comment ref="M5" authorId="0" shapeId="0" xr:uid="{0BA16F82-6CD1-4892-9284-44DBD6B8F5A4}">
      <text>
        <r>
          <rPr>
            <b/>
            <sz val="11"/>
            <color indexed="81"/>
            <rFont val="Tahoma"/>
            <family val="2"/>
          </rPr>
          <t>Colocar o número de referências elogiosas que o aluno foi agraciado durante o semestre</t>
        </r>
      </text>
    </comment>
    <comment ref="N5" authorId="0" shapeId="0" xr:uid="{6539B685-1E6E-40E2-92B5-772805D3D75F}">
      <text>
        <r>
          <rPr>
            <b/>
            <sz val="11"/>
            <color indexed="81"/>
            <rFont val="Tahoma"/>
            <family val="2"/>
          </rPr>
          <t>Colocar o número de Louvores do Diretor que o aluno foi agraciado durante o semestre</t>
        </r>
      </text>
    </comment>
    <comment ref="O5" authorId="0" shapeId="0" xr:uid="{4E1A8596-D806-45E0-B8A6-3A9831B1D6B5}">
      <text>
        <r>
          <rPr>
            <sz val="10"/>
            <color indexed="81"/>
            <rFont val="Tahoma"/>
            <family val="2"/>
          </rPr>
          <t>Colocar o número de Louvores do CmdtCAl que o aluno foi agraciado durante o semestre</t>
        </r>
      </text>
    </comment>
    <comment ref="P5" authorId="0" shapeId="0" xr:uid="{683E1351-5A86-43E4-AD3B-8499818791FA}">
      <text>
        <r>
          <rPr>
            <b/>
            <sz val="10"/>
            <color indexed="81"/>
            <rFont val="Tahoma"/>
            <family val="2"/>
          </rPr>
          <t>Colocar o número de Louvores do CmdtComp que o aluno foi agraciado durante o semestre</t>
        </r>
      </text>
    </comment>
    <comment ref="Q5" authorId="0" shapeId="0" xr:uid="{5607618A-833A-4A9A-94F5-EA6DCB71CC05}">
      <text>
        <r>
          <rPr>
            <b/>
            <sz val="9"/>
            <color indexed="81"/>
            <rFont val="Tahoma"/>
            <family val="2"/>
          </rPr>
          <t>Colocar o número de Repreensões simples que o aluno foi punido durante o semestre</t>
        </r>
      </text>
    </comment>
    <comment ref="R5" authorId="0" shapeId="0" xr:uid="{791B5698-3A32-42F5-9D62-C4E95E99D95E}">
      <text>
        <r>
          <rPr>
            <b/>
            <sz val="9"/>
            <color indexed="81"/>
            <rFont val="Tahoma"/>
            <family val="2"/>
          </rPr>
          <t>Colocar o número de Repreensões registadas que o aluno foi punido durante o semestre</t>
        </r>
      </text>
    </comment>
    <comment ref="S5" authorId="0" shapeId="0" xr:uid="{45D5C296-5EE0-4F3A-8426-DA46E4BAC80A}">
      <text>
        <r>
          <rPr>
            <b/>
            <sz val="11"/>
            <color indexed="81"/>
            <rFont val="Tahoma"/>
            <family val="2"/>
          </rPr>
          <t>Número de MD com os mesmos dias de Suspensão</t>
        </r>
      </text>
    </comment>
    <comment ref="T5" authorId="0" shapeId="0" xr:uid="{F767EAE4-CF13-4245-8C74-4ABEE892F2F8}">
      <text>
        <r>
          <rPr>
            <b/>
            <sz val="11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U5" authorId="0" shapeId="0" xr:uid="{1E7CF5DB-F4F1-48C4-AF40-8B5D7719071F}">
      <text>
        <r>
          <rPr>
            <b/>
            <sz val="11"/>
            <color indexed="81"/>
            <rFont val="Tahoma"/>
            <family val="2"/>
          </rPr>
          <t>Número de MD com os mesmos dias de Suspensão</t>
        </r>
      </text>
    </comment>
    <comment ref="V5" authorId="0" shapeId="0" xr:uid="{2AAE2A56-3C53-43ED-A631-0A7772ED75E4}">
      <text>
        <r>
          <rPr>
            <b/>
            <sz val="11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</commentList>
</comments>
</file>

<file path=xl/sharedStrings.xml><?xml version="1.0" encoding="utf-8"?>
<sst xmlns="http://schemas.openxmlformats.org/spreadsheetml/2006/main" count="49" uniqueCount="42">
  <si>
    <t>PARÂMETROS</t>
  </si>
  <si>
    <t>Avaliação dos Graduados</t>
  </si>
  <si>
    <t>MENÇÕES E SANÇÕES</t>
  </si>
  <si>
    <t>NOTA</t>
  </si>
  <si>
    <t>Citação</t>
  </si>
  <si>
    <t>Ref El</t>
  </si>
  <si>
    <t>Louvor Diretor</t>
  </si>
  <si>
    <t>Louvor 
Cmdt CAl</t>
  </si>
  <si>
    <t>Louvor 
Cmdt Comp</t>
  </si>
  <si>
    <t>Repreensão Simples</t>
  </si>
  <si>
    <t>Repreensão Registada</t>
  </si>
  <si>
    <t>Suspensão Frequência (1)</t>
  </si>
  <si>
    <t>Suspensão Frequência (2)</t>
  </si>
  <si>
    <t>Total 
(Máx 12)</t>
  </si>
  <si>
    <t>Pontualidade</t>
  </si>
  <si>
    <t>Aprumo e Atavio</t>
  </si>
  <si>
    <t>Civilidade</t>
  </si>
  <si>
    <t>Aplicação</t>
  </si>
  <si>
    <t>Honestidade</t>
  </si>
  <si>
    <t>Camaradagem</t>
  </si>
  <si>
    <t>Sentido de Responsabilidade</t>
  </si>
  <si>
    <t>Total (Máx 6)</t>
  </si>
  <si>
    <t>N.º</t>
  </si>
  <si>
    <t>Nome</t>
  </si>
  <si>
    <t>N.º MD</t>
  </si>
  <si>
    <t>Dias de Susp</t>
  </si>
  <si>
    <t>B</t>
  </si>
  <si>
    <t>083-2014</t>
  </si>
  <si>
    <t>Leonor Sofia de Oliveira Garcia</t>
  </si>
  <si>
    <t>322-2018</t>
  </si>
  <si>
    <t>Diogo Alexandre Oliveira da Costa</t>
  </si>
  <si>
    <t>S</t>
  </si>
  <si>
    <t>453-2018</t>
  </si>
  <si>
    <t>Gustavo Afonso Rodrigues Solposto</t>
  </si>
  <si>
    <t>503-2014</t>
  </si>
  <si>
    <t>Miguel Bastos Leitão</t>
  </si>
  <si>
    <t>508-2018</t>
  </si>
  <si>
    <t>Leonor Ferreira Prates</t>
  </si>
  <si>
    <t>778-2018</t>
  </si>
  <si>
    <t>Miguel da Ponte Carvalho</t>
  </si>
  <si>
    <t>824-2018</t>
  </si>
  <si>
    <t>André Miguel Fernandes Castanheira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</si>
</sst>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0"/>
      <color indexed="81"/>
      <name val="Tahoma"/>
      <family val="2"/>
    </font>
    <font>
      <b/>
      <sz val="11"/>
      <color indexed="81"/>
      <name val="Tahoma"/>
      <family val="2"/>
    </font>
    <font>
      <b/>
      <sz val="12"/>
      <color indexed="81"/>
      <name val="Tahoma"/>
      <family val="2"/>
    </font>
    <font>
      <sz val="10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485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dashDotDot">
        <color indexed="64"/>
      </right>
      <top style="thick">
        <color indexed="64"/>
      </top>
      <bottom style="thin">
        <color indexed="64"/>
      </bottom>
      <diagonal/>
    </border>
    <border>
      <left style="dashDotDot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dashDotDot">
        <color indexed="64"/>
      </right>
      <top/>
      <bottom/>
      <diagonal/>
    </border>
    <border>
      <left style="dashDotDot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ashDotDot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96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4" borderId="0" xfId="0" applyFill="1" applyAlignment="1" applyProtection="1">
      <alignment horizontal="center"/>
      <protection locked="0"/>
    </xf>
    <xf numFmtId="0" fontId="5" fillId="4" borderId="0" xfId="0" applyFont="1" applyFill="1" applyAlignment="1" applyProtection="1">
      <alignment horizontal="center" vertical="center" wrapText="1"/>
      <protection locked="0"/>
    </xf>
    <xf numFmtId="0" fontId="3" fillId="4" borderId="29" xfId="0" applyFont="1" applyFill="1" applyBorder="1" applyAlignment="1">
      <alignment horizontal="center" wrapText="1"/>
    </xf>
    <xf numFmtId="0" fontId="3" fillId="4" borderId="14" xfId="0" applyFont="1" applyFill="1" applyBorder="1" applyAlignment="1">
      <alignment horizontal="center" wrapText="1"/>
    </xf>
    <xf numFmtId="0" fontId="0" fillId="0" borderId="12" xfId="0" applyBorder="1" applyAlignment="1" applyProtection="1">
      <alignment horizontal="center"/>
      <protection locked="0"/>
    </xf>
    <xf numFmtId="0" fontId="6" fillId="0" borderId="3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 applyProtection="1">
      <alignment horizontal="center"/>
      <protection locked="0"/>
    </xf>
    <xf numFmtId="0" fontId="6" fillId="0" borderId="41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44" xfId="0" applyFont="1" applyBorder="1" applyAlignment="1" applyProtection="1">
      <alignment horizontal="center"/>
      <protection locked="0"/>
    </xf>
    <xf numFmtId="0" fontId="6" fillId="0" borderId="43" xfId="0" applyFont="1" applyBorder="1" applyAlignment="1" applyProtection="1">
      <alignment horizontal="center"/>
      <protection locked="0"/>
    </xf>
    <xf numFmtId="0" fontId="6" fillId="0" borderId="35" xfId="0" applyFont="1" applyBorder="1" applyAlignment="1" applyProtection="1">
      <alignment horizontal="center"/>
      <protection locked="0"/>
    </xf>
    <xf numFmtId="0" fontId="6" fillId="0" borderId="13" xfId="0" applyFont="1" applyBorder="1" applyAlignment="1" applyProtection="1">
      <alignment horizontal="center"/>
      <protection locked="0"/>
    </xf>
    <xf numFmtId="2" fontId="6" fillId="6" borderId="0" xfId="0" applyNumberFormat="1" applyFont="1" applyFill="1" applyAlignment="1">
      <alignment horizontal="center"/>
    </xf>
    <xf numFmtId="2" fontId="6" fillId="6" borderId="41" xfId="0" applyNumberFormat="1" applyFont="1" applyFill="1" applyBorder="1" applyAlignment="1">
      <alignment horizontal="center"/>
    </xf>
    <xf numFmtId="0" fontId="6" fillId="8" borderId="45" xfId="0" applyFont="1" applyFill="1" applyBorder="1" applyAlignment="1" applyProtection="1">
      <alignment horizontal="center"/>
      <protection locked="0"/>
    </xf>
    <xf numFmtId="2" fontId="6" fillId="6" borderId="5" xfId="0" applyNumberFormat="1" applyFont="1" applyFill="1" applyBorder="1" applyAlignment="1">
      <alignment horizontal="center"/>
    </xf>
    <xf numFmtId="0" fontId="0" fillId="11" borderId="51" xfId="0" applyFill="1" applyBorder="1" applyAlignment="1">
      <alignment horizontal="center"/>
    </xf>
    <xf numFmtId="0" fontId="0" fillId="11" borderId="27" xfId="0" applyFill="1" applyBorder="1" applyAlignment="1">
      <alignment horizontal="center"/>
    </xf>
    <xf numFmtId="0" fontId="0" fillId="11" borderId="52" xfId="0" applyFill="1" applyBorder="1" applyAlignment="1">
      <alignment horizontal="center"/>
    </xf>
    <xf numFmtId="0" fontId="0" fillId="11" borderId="53" xfId="0" applyFill="1" applyBorder="1" applyAlignment="1">
      <alignment horizontal="center"/>
    </xf>
    <xf numFmtId="0" fontId="0" fillId="0" borderId="27" xfId="0" quotePrefix="1" applyBorder="1" applyAlignment="1">
      <alignment horizontal="center"/>
    </xf>
    <xf numFmtId="2" fontId="6" fillId="3" borderId="12" xfId="0" applyNumberFormat="1" applyFont="1" applyFill="1" applyBorder="1" applyAlignment="1">
      <alignment horizontal="center"/>
    </xf>
    <xf numFmtId="0" fontId="9" fillId="3" borderId="33" xfId="0" applyFont="1" applyFill="1" applyBorder="1" applyAlignment="1">
      <alignment horizontal="center"/>
    </xf>
    <xf numFmtId="2" fontId="6" fillId="3" borderId="40" xfId="0" applyNumberFormat="1" applyFont="1" applyFill="1" applyBorder="1" applyAlignment="1">
      <alignment horizontal="center"/>
    </xf>
    <xf numFmtId="0" fontId="9" fillId="3" borderId="32" xfId="0" applyFont="1" applyFill="1" applyBorder="1" applyAlignment="1">
      <alignment horizontal="center"/>
    </xf>
    <xf numFmtId="0" fontId="0" fillId="5" borderId="30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31" xfId="0" applyFill="1" applyBorder="1" applyAlignment="1">
      <alignment horizontal="center" vertical="center" wrapText="1"/>
    </xf>
    <xf numFmtId="0" fontId="0" fillId="6" borderId="46" xfId="0" applyFill="1" applyBorder="1" applyAlignment="1">
      <alignment horizontal="center"/>
    </xf>
    <xf numFmtId="0" fontId="0" fillId="6" borderId="27" xfId="0" applyFill="1" applyBorder="1" applyAlignment="1">
      <alignment horizontal="center"/>
    </xf>
    <xf numFmtId="2" fontId="0" fillId="6" borderId="49" xfId="0" applyNumberFormat="1" applyFill="1" applyBorder="1" applyAlignment="1">
      <alignment horizontal="center"/>
    </xf>
    <xf numFmtId="0" fontId="0" fillId="8" borderId="50" xfId="0" applyFill="1" applyBorder="1" applyAlignment="1">
      <alignment horizontal="center"/>
    </xf>
    <xf numFmtId="0" fontId="6" fillId="0" borderId="42" xfId="0" applyFont="1" applyBorder="1" applyAlignment="1" applyProtection="1">
      <alignment horizontal="center"/>
      <protection locked="0"/>
    </xf>
    <xf numFmtId="0" fontId="6" fillId="0" borderId="47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6" fillId="8" borderId="48" xfId="0" applyFont="1" applyFill="1" applyBorder="1" applyAlignment="1" applyProtection="1">
      <alignment horizontal="center"/>
      <protection locked="0"/>
    </xf>
    <xf numFmtId="0" fontId="6" fillId="0" borderId="56" xfId="0" applyFont="1" applyBorder="1" applyAlignment="1" applyProtection="1">
      <alignment horizontal="center"/>
      <protection locked="0"/>
    </xf>
    <xf numFmtId="0" fontId="0" fillId="0" borderId="58" xfId="0" quotePrefix="1" applyBorder="1" applyAlignment="1">
      <alignment horizontal="center"/>
    </xf>
    <xf numFmtId="0" fontId="0" fillId="0" borderId="63" xfId="0" quotePrefix="1" applyBorder="1" applyAlignment="1">
      <alignment horizontal="center"/>
    </xf>
    <xf numFmtId="0" fontId="0" fillId="0" borderId="64" xfId="0" quotePrefix="1" applyBorder="1" applyAlignment="1">
      <alignment horizontal="center"/>
    </xf>
    <xf numFmtId="0" fontId="6" fillId="0" borderId="65" xfId="0" applyFont="1" applyBorder="1" applyAlignment="1" applyProtection="1">
      <alignment horizontal="center"/>
      <protection locked="0"/>
    </xf>
    <xf numFmtId="0" fontId="6" fillId="0" borderId="66" xfId="0" applyFont="1" applyBorder="1" applyAlignment="1" applyProtection="1">
      <alignment horizontal="center"/>
      <protection locked="0"/>
    </xf>
    <xf numFmtId="0" fontId="6" fillId="0" borderId="67" xfId="0" applyFont="1" applyBorder="1" applyAlignment="1" applyProtection="1">
      <alignment horizontal="center"/>
      <protection locked="0"/>
    </xf>
    <xf numFmtId="0" fontId="6" fillId="0" borderId="68" xfId="0" applyFont="1" applyBorder="1" applyAlignment="1" applyProtection="1">
      <alignment horizontal="center"/>
      <protection locked="0"/>
    </xf>
    <xf numFmtId="0" fontId="6" fillId="0" borderId="69" xfId="0" applyFont="1" applyBorder="1" applyAlignment="1" applyProtection="1">
      <alignment horizontal="center"/>
      <protection locked="0"/>
    </xf>
    <xf numFmtId="0" fontId="6" fillId="0" borderId="70" xfId="0" applyFont="1" applyBorder="1" applyAlignment="1" applyProtection="1">
      <alignment horizontal="center"/>
      <protection locked="0"/>
    </xf>
    <xf numFmtId="0" fontId="6" fillId="11" borderId="71" xfId="0" applyFont="1" applyFill="1" applyBorder="1" applyAlignment="1">
      <alignment horizontal="center"/>
    </xf>
    <xf numFmtId="0" fontId="6" fillId="11" borderId="72" xfId="0" applyFont="1" applyFill="1" applyBorder="1" applyAlignment="1">
      <alignment horizontal="center"/>
    </xf>
    <xf numFmtId="0" fontId="6" fillId="2" borderId="45" xfId="0" applyFont="1" applyFill="1" applyBorder="1" applyAlignment="1" applyProtection="1">
      <alignment horizontal="center"/>
      <protection locked="0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  <xf numFmtId="0" fontId="8" fillId="5" borderId="2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8" fillId="5" borderId="25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8" fillId="5" borderId="18" xfId="0" applyFont="1" applyFill="1" applyBorder="1" applyAlignment="1">
      <alignment horizontal="center" vertical="center"/>
    </xf>
    <xf numFmtId="0" fontId="9" fillId="7" borderId="20" xfId="0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 vertical="center" wrapText="1"/>
    </xf>
    <xf numFmtId="0" fontId="9" fillId="7" borderId="26" xfId="0" applyFont="1" applyFill="1" applyBorder="1" applyAlignment="1">
      <alignment horizontal="center" vertical="center" wrapText="1"/>
    </xf>
    <xf numFmtId="0" fontId="2" fillId="9" borderId="10" xfId="0" applyFont="1" applyFill="1" applyBorder="1" applyAlignment="1">
      <alignment horizontal="center"/>
    </xf>
    <xf numFmtId="0" fontId="2" fillId="9" borderId="11" xfId="0" applyFont="1" applyFill="1" applyBorder="1" applyAlignment="1">
      <alignment horizontal="center"/>
    </xf>
    <xf numFmtId="0" fontId="2" fillId="9" borderId="28" xfId="0" applyFont="1" applyFill="1" applyBorder="1" applyAlignment="1">
      <alignment horizontal="center"/>
    </xf>
    <xf numFmtId="0" fontId="7" fillId="10" borderId="22" xfId="0" applyFont="1" applyFill="1" applyBorder="1" applyAlignment="1" applyProtection="1">
      <alignment horizontal="center" vertical="center"/>
      <protection locked="0"/>
    </xf>
    <xf numFmtId="0" fontId="7" fillId="10" borderId="15" xfId="0" applyFont="1" applyFill="1" applyBorder="1" applyAlignment="1" applyProtection="1">
      <alignment horizontal="center" vertical="center"/>
      <protection locked="0"/>
    </xf>
    <xf numFmtId="0" fontId="7" fillId="10" borderId="21" xfId="0" applyFont="1" applyFill="1" applyBorder="1" applyAlignment="1" applyProtection="1">
      <alignment horizontal="center" vertical="center"/>
      <protection locked="0"/>
    </xf>
    <xf numFmtId="0" fontId="7" fillId="10" borderId="16" xfId="0" applyFont="1" applyFill="1" applyBorder="1" applyAlignment="1" applyProtection="1">
      <alignment horizontal="center" vertical="center"/>
      <protection locked="0"/>
    </xf>
    <xf numFmtId="0" fontId="7" fillId="10" borderId="23" xfId="0" applyFont="1" applyFill="1" applyBorder="1" applyAlignment="1" applyProtection="1">
      <alignment horizontal="center" vertical="center"/>
      <protection locked="0"/>
    </xf>
    <xf numFmtId="0" fontId="7" fillId="10" borderId="17" xfId="0" applyFont="1" applyFill="1" applyBorder="1" applyAlignment="1" applyProtection="1">
      <alignment horizontal="center" vertical="center"/>
      <protection locked="0"/>
    </xf>
    <xf numFmtId="0" fontId="0" fillId="9" borderId="36" xfId="0" applyFill="1" applyBorder="1" applyAlignment="1">
      <alignment horizontal="center" vertical="center" wrapText="1"/>
    </xf>
    <xf numFmtId="0" fontId="0" fillId="9" borderId="37" xfId="0" applyFill="1" applyBorder="1" applyAlignment="1">
      <alignment horizontal="center" vertical="center" wrapText="1"/>
    </xf>
    <xf numFmtId="0" fontId="0" fillId="9" borderId="59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9" borderId="61" xfId="0" applyFill="1" applyBorder="1" applyAlignment="1">
      <alignment horizontal="center" vertical="center" wrapText="1"/>
    </xf>
    <xf numFmtId="0" fontId="0" fillId="9" borderId="62" xfId="0" applyFill="1" applyBorder="1" applyAlignment="1">
      <alignment horizontal="center" vertical="center" wrapText="1"/>
    </xf>
    <xf numFmtId="0" fontId="0" fillId="9" borderId="57" xfId="0" applyFill="1" applyBorder="1" applyAlignment="1">
      <alignment horizontal="center" vertical="center" wrapText="1"/>
    </xf>
    <xf numFmtId="0" fontId="0" fillId="9" borderId="54" xfId="0" applyFill="1" applyBorder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0" fontId="0" fillId="9" borderId="55" xfId="0" applyFill="1" applyBorder="1" applyAlignment="1">
      <alignment horizontal="center" vertical="center" wrapText="1"/>
    </xf>
    <xf numFmtId="0" fontId="6" fillId="9" borderId="38" xfId="0" applyFont="1" applyFill="1" applyBorder="1" applyAlignment="1">
      <alignment horizontal="center" vertical="center" wrapText="1"/>
    </xf>
    <xf numFmtId="0" fontId="6" fillId="9" borderId="34" xfId="0" applyFont="1" applyFill="1" applyBorder="1" applyAlignment="1">
      <alignment horizontal="center" vertical="center" wrapText="1"/>
    </xf>
    <xf numFmtId="0" fontId="6" fillId="9" borderId="24" xfId="0" applyFont="1" applyFill="1" applyBorder="1" applyAlignment="1">
      <alignment horizontal="center" vertical="center" wrapText="1"/>
    </xf>
    <xf numFmtId="0" fontId="0" fillId="9" borderId="21" xfId="0" applyFill="1" applyBorder="1" applyAlignment="1">
      <alignment horizontal="center" vertical="center" wrapText="1"/>
    </xf>
    <xf numFmtId="0" fontId="0" fillId="9" borderId="25" xfId="0" applyFill="1" applyBorder="1" applyAlignment="1">
      <alignment horizontal="center" vertical="center" wrapText="1"/>
    </xf>
    <xf numFmtId="0" fontId="0" fillId="9" borderId="6" xfId="0" applyFill="1" applyBorder="1" applyAlignment="1">
      <alignment horizontal="center" vertical="center" wrapText="1"/>
    </xf>
    <xf numFmtId="0" fontId="0" fillId="9" borderId="7" xfId="0" applyFill="1" applyBorder="1" applyAlignment="1">
      <alignment horizontal="center" vertical="center" wrapText="1"/>
    </xf>
    <xf numFmtId="0" fontId="0" fillId="9" borderId="8" xfId="0" applyFill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DA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D283F-6213-4549-93E0-F9649BAD8D7F}">
  <sheetPr>
    <pageSetUpPr fitToPage="1"/>
  </sheetPr>
  <dimension ref="A1:Z12"/>
  <sheetViews>
    <sheetView tabSelected="1" view="pageBreakPreview" zoomScale="50" zoomScaleNormal="50" zoomScaleSheetLayoutView="50" workbookViewId="0">
      <selection activeCell="L1" sqref="A1:XFD1"/>
    </sheetView>
  </sheetViews>
  <sheetFormatPr defaultColWidth="15.33203125" defaultRowHeight="14.4" x14ac:dyDescent="0.3"/>
  <cols>
    <col min="1" max="1" width="19.88671875" style="1" customWidth="1"/>
    <col min="2" max="2" width="51.6640625" style="1" customWidth="1"/>
    <col min="3" max="8" width="16.33203125" style="1" customWidth="1"/>
    <col min="9" max="9" width="18.33203125" style="1" customWidth="1"/>
    <col min="10" max="10" width="20.6640625" style="1" customWidth="1"/>
    <col min="11" max="11" width="9.88671875" style="1" customWidth="1"/>
    <col min="12" max="18" width="13" style="1" customWidth="1"/>
    <col min="19" max="19" width="14.33203125" style="1" customWidth="1"/>
    <col min="20" max="20" width="14.44140625" style="1" customWidth="1"/>
    <col min="21" max="22" width="13" style="1" customWidth="1"/>
    <col min="23" max="23" width="16.44140625" style="1" customWidth="1"/>
    <col min="24" max="24" width="12.44140625" style="1" customWidth="1"/>
    <col min="25" max="25" width="21.33203125" style="1" customWidth="1"/>
    <col min="26" max="16384" width="15.33203125" style="1"/>
  </cols>
  <sheetData>
    <row r="1" spans="1:26" ht="22.5" customHeight="1" thickTop="1" thickBot="1" x14ac:dyDescent="0.35">
      <c r="A1" s="54"/>
      <c r="B1" s="55"/>
      <c r="C1" s="60" t="s">
        <v>0</v>
      </c>
      <c r="D1" s="61"/>
      <c r="E1" s="61"/>
      <c r="F1" s="61"/>
      <c r="G1" s="61"/>
      <c r="H1" s="61"/>
      <c r="I1" s="61"/>
      <c r="J1" s="62"/>
      <c r="K1" s="66" t="s">
        <v>1</v>
      </c>
      <c r="L1" s="69" t="s">
        <v>2</v>
      </c>
      <c r="M1" s="70"/>
      <c r="N1" s="70"/>
      <c r="O1" s="70"/>
      <c r="P1" s="70"/>
      <c r="Q1" s="70"/>
      <c r="R1" s="70"/>
      <c r="S1" s="70"/>
      <c r="T1" s="70"/>
      <c r="U1" s="70"/>
      <c r="V1" s="70"/>
      <c r="W1" s="71"/>
      <c r="X1" s="72" t="s">
        <v>3</v>
      </c>
      <c r="Y1" s="73"/>
    </row>
    <row r="2" spans="1:26" ht="15.75" customHeight="1" thickBot="1" x14ac:dyDescent="0.35">
      <c r="A2" s="56"/>
      <c r="B2" s="57"/>
      <c r="C2" s="63"/>
      <c r="D2" s="64"/>
      <c r="E2" s="64"/>
      <c r="F2" s="64"/>
      <c r="G2" s="64"/>
      <c r="H2" s="64"/>
      <c r="I2" s="64"/>
      <c r="J2" s="65"/>
      <c r="K2" s="67"/>
      <c r="L2" s="91" t="s">
        <v>4</v>
      </c>
      <c r="M2" s="93" t="s">
        <v>5</v>
      </c>
      <c r="N2" s="93" t="s">
        <v>6</v>
      </c>
      <c r="O2" s="86" t="s">
        <v>7</v>
      </c>
      <c r="P2" s="93" t="s">
        <v>8</v>
      </c>
      <c r="Q2" s="78" t="s">
        <v>9</v>
      </c>
      <c r="R2" s="78" t="s">
        <v>10</v>
      </c>
      <c r="S2" s="80" t="s">
        <v>11</v>
      </c>
      <c r="T2" s="81"/>
      <c r="U2" s="84" t="s">
        <v>12</v>
      </c>
      <c r="V2" s="85"/>
      <c r="W2" s="88" t="s">
        <v>13</v>
      </c>
      <c r="X2" s="74"/>
      <c r="Y2" s="75"/>
    </row>
    <row r="3" spans="1:26" s="3" customFormat="1" ht="42.75" customHeight="1" thickBot="1" x14ac:dyDescent="0.35">
      <c r="A3" s="58"/>
      <c r="B3" s="59"/>
      <c r="C3" s="30" t="s">
        <v>14</v>
      </c>
      <c r="D3" s="31" t="s">
        <v>15</v>
      </c>
      <c r="E3" s="31" t="s">
        <v>16</v>
      </c>
      <c r="F3" s="31" t="s">
        <v>17</v>
      </c>
      <c r="G3" s="31" t="s">
        <v>18</v>
      </c>
      <c r="H3" s="31" t="s">
        <v>19</v>
      </c>
      <c r="I3" s="31" t="s">
        <v>20</v>
      </c>
      <c r="J3" s="32" t="s">
        <v>21</v>
      </c>
      <c r="K3" s="68"/>
      <c r="L3" s="92"/>
      <c r="M3" s="94"/>
      <c r="N3" s="94"/>
      <c r="O3" s="95"/>
      <c r="P3" s="94"/>
      <c r="Q3" s="79"/>
      <c r="R3" s="79"/>
      <c r="S3" s="82"/>
      <c r="T3" s="83"/>
      <c r="U3" s="86"/>
      <c r="V3" s="87"/>
      <c r="W3" s="89"/>
      <c r="X3" s="74"/>
      <c r="Y3" s="75"/>
    </row>
    <row r="4" spans="1:26" s="2" customFormat="1" ht="24.9" customHeight="1" thickTop="1" thickBot="1" x14ac:dyDescent="0.45">
      <c r="A4" s="4" t="s">
        <v>22</v>
      </c>
      <c r="B4" s="5" t="s">
        <v>23</v>
      </c>
      <c r="C4" s="33">
        <v>5</v>
      </c>
      <c r="D4" s="34">
        <v>5</v>
      </c>
      <c r="E4" s="34">
        <v>5</v>
      </c>
      <c r="F4" s="34">
        <v>5</v>
      </c>
      <c r="G4" s="34">
        <v>5</v>
      </c>
      <c r="H4" s="34">
        <v>5</v>
      </c>
      <c r="I4" s="34">
        <v>5</v>
      </c>
      <c r="J4" s="35">
        <f>(AVERAGE(C4:I4))*6/5</f>
        <v>6</v>
      </c>
      <c r="K4" s="36">
        <v>2</v>
      </c>
      <c r="L4" s="21">
        <v>1</v>
      </c>
      <c r="M4" s="22">
        <v>2</v>
      </c>
      <c r="N4" s="23">
        <v>5</v>
      </c>
      <c r="O4" s="22">
        <v>4</v>
      </c>
      <c r="P4" s="23">
        <v>3</v>
      </c>
      <c r="Q4" s="22">
        <v>-1</v>
      </c>
      <c r="R4" s="24">
        <v>-3</v>
      </c>
      <c r="S4" s="43" t="s">
        <v>24</v>
      </c>
      <c r="T4" s="44" t="s">
        <v>25</v>
      </c>
      <c r="U4" s="42" t="s">
        <v>24</v>
      </c>
      <c r="V4" s="25" t="s">
        <v>25</v>
      </c>
      <c r="W4" s="90"/>
      <c r="X4" s="76"/>
      <c r="Y4" s="77"/>
    </row>
    <row r="5" spans="1:26" ht="24.9" customHeight="1" thickTop="1" x14ac:dyDescent="0.35">
      <c r="A5" s="7" t="s">
        <v>27</v>
      </c>
      <c r="B5" s="37" t="s">
        <v>28</v>
      </c>
      <c r="C5" s="38">
        <v>4</v>
      </c>
      <c r="D5" s="38">
        <v>4</v>
      </c>
      <c r="E5" s="38">
        <v>4</v>
      </c>
      <c r="F5" s="38">
        <v>4</v>
      </c>
      <c r="G5" s="38">
        <v>4</v>
      </c>
      <c r="H5" s="38">
        <v>4</v>
      </c>
      <c r="I5" s="38">
        <v>4</v>
      </c>
      <c r="J5" s="17">
        <f t="shared" ref="J5:J11" si="0">(AVERAGE(C5:I5))*6/5</f>
        <v>4.8</v>
      </c>
      <c r="K5" s="40"/>
      <c r="L5" s="16"/>
      <c r="M5" s="12"/>
      <c r="N5" s="16"/>
      <c r="O5" s="12"/>
      <c r="P5" s="16"/>
      <c r="Q5" s="12"/>
      <c r="R5" s="41"/>
      <c r="S5" s="45"/>
      <c r="T5" s="46"/>
      <c r="U5" s="45"/>
      <c r="V5" s="46"/>
      <c r="W5" s="51">
        <f t="shared" ref="W5:W11" si="1">IF(10+(L5*$L$4)+(M5*$M$4)+(N5*$N$4)+(O5*$O$4)+(P5*$P$4)+(Q5*$Q$4)+(R5*$R$4)+(IF(T5=1,S5*-5,IF(T5=2,S5*(-5-1),IF(T5=3,S5*(-5-1-1),IF(T5&gt;=4,S5*(-5-1-1-(T5-3)*2),0)))))+(IF(V5=1,U5*-5,IF(V5=2,U5*(-5-1),IF(V5=3,U5*(-5-1-1),IF(V5&gt;=4,U5*(-5-1-1-(V5-3)*2),0)))))&gt;12,12,10+(L5*$L$4)+(M5*$M$4)+(N5*$N$4)+(O5*$O$4)+(P5*$P$4)+(Q5*$Q$4)+(R5*$R$4)+(IF(T5=1,S5*-5,IF(T5=2,S5*(-5-1),IF(T5=3,S5*(-5-1-1),IF(T5&gt;=4,S5*(-5-1-1-(T5-3)*2),0)))))+(IF(V5=1,U5*-5,IF(V5=2,U5*(-5-1),IF(V5=3,U5*(-5-1-1),IF(V5&gt;=4,U5*(-5-1-1-(V5-3)*2),0))))))</f>
        <v>10</v>
      </c>
      <c r="X5" s="26">
        <f>J5+K5+W5</f>
        <v>14.8</v>
      </c>
      <c r="Y5" s="27" t="str">
        <f>+IF(X5&lt;5,"MAU",IF(X5&lt;10,"MEDIOCRE",IF(X5&lt;14,"SUFICIENTE",IF(X5&lt;18,"BOM",IF(X5&lt;=20,"MUITO BOM")))))</f>
        <v>BOM</v>
      </c>
      <c r="Z5" s="1" t="s">
        <v>26</v>
      </c>
    </row>
    <row r="6" spans="1:26" ht="24.9" customHeight="1" x14ac:dyDescent="0.35">
      <c r="A6" s="8" t="s">
        <v>29</v>
      </c>
      <c r="B6" s="14" t="s">
        <v>30</v>
      </c>
      <c r="C6" s="39">
        <v>3</v>
      </c>
      <c r="D6" s="9">
        <v>3</v>
      </c>
      <c r="E6" s="9">
        <v>3</v>
      </c>
      <c r="F6" s="9">
        <v>3</v>
      </c>
      <c r="G6" s="9">
        <v>3</v>
      </c>
      <c r="H6" s="9">
        <v>3</v>
      </c>
      <c r="I6" s="9">
        <v>3</v>
      </c>
      <c r="J6" s="20">
        <f t="shared" si="0"/>
        <v>3.6</v>
      </c>
      <c r="K6" s="53">
        <v>0</v>
      </c>
      <c r="L6" s="11"/>
      <c r="M6" s="15"/>
      <c r="N6" s="11"/>
      <c r="O6" s="15"/>
      <c r="P6" s="11"/>
      <c r="Q6" s="15"/>
      <c r="R6" s="14"/>
      <c r="S6" s="49"/>
      <c r="T6" s="50"/>
      <c r="U6" s="47"/>
      <c r="V6" s="48"/>
      <c r="W6" s="52">
        <f t="shared" si="1"/>
        <v>10</v>
      </c>
      <c r="X6" s="28">
        <f t="shared" ref="X6:X11" si="2">J6+K6+W6</f>
        <v>13.6</v>
      </c>
      <c r="Y6" s="29" t="str">
        <f>+IF(X6&lt;5,"MAU",IF(X6&lt;10,"MEDIOCRE",IF(X6&lt;14,"SUFICIENTE",IF(X6&lt;18,"BOM",IF(X6&lt;=20,"MUITO BOM")))))</f>
        <v>SUFICIENTE</v>
      </c>
      <c r="Z6" s="1" t="s">
        <v>31</v>
      </c>
    </row>
    <row r="7" spans="1:26" ht="24.9" customHeight="1" x14ac:dyDescent="0.35">
      <c r="A7" s="10" t="s">
        <v>32</v>
      </c>
      <c r="B7" s="13" t="s">
        <v>33</v>
      </c>
      <c r="C7" s="39">
        <v>3</v>
      </c>
      <c r="D7" s="9">
        <v>3</v>
      </c>
      <c r="E7" s="9">
        <v>3</v>
      </c>
      <c r="F7" s="9">
        <v>3</v>
      </c>
      <c r="G7" s="9">
        <v>3</v>
      </c>
      <c r="H7" s="9">
        <v>3</v>
      </c>
      <c r="I7" s="9">
        <v>3</v>
      </c>
      <c r="J7" s="18">
        <f t="shared" si="0"/>
        <v>3.6</v>
      </c>
      <c r="K7" s="53">
        <v>0</v>
      </c>
      <c r="L7" s="10"/>
      <c r="M7" s="9"/>
      <c r="N7" s="10"/>
      <c r="O7" s="9"/>
      <c r="P7" s="10"/>
      <c r="Q7" s="9"/>
      <c r="R7" s="13"/>
      <c r="S7" s="49"/>
      <c r="T7" s="50"/>
      <c r="U7" s="49"/>
      <c r="V7" s="50"/>
      <c r="W7" s="52">
        <f t="shared" si="1"/>
        <v>10</v>
      </c>
      <c r="X7" s="28">
        <f t="shared" si="2"/>
        <v>13.6</v>
      </c>
      <c r="Y7" s="29" t="str">
        <f t="shared" ref="Y7:Y9" si="3">+IF(X7&lt;5,"MAU",IF(X7&lt;10,"MEDIOCRE",IF(X7&lt;14,"SUFICIENTE",IF(X7&lt;18,"BOM",IF(X7&lt;=20,"MUITO BOM")))))</f>
        <v>SUFICIENTE</v>
      </c>
      <c r="Z7" s="1" t="s">
        <v>31</v>
      </c>
    </row>
    <row r="8" spans="1:26" ht="24.9" customHeight="1" x14ac:dyDescent="0.35">
      <c r="A8" s="11" t="s">
        <v>34</v>
      </c>
      <c r="B8" s="14" t="s">
        <v>35</v>
      </c>
      <c r="C8" s="39">
        <v>4</v>
      </c>
      <c r="D8" s="39">
        <v>4</v>
      </c>
      <c r="E8" s="39">
        <v>4</v>
      </c>
      <c r="F8" s="39">
        <v>4</v>
      </c>
      <c r="G8" s="39">
        <v>4</v>
      </c>
      <c r="H8" s="39">
        <v>4</v>
      </c>
      <c r="I8" s="39">
        <v>4</v>
      </c>
      <c r="J8" s="17">
        <f t="shared" si="0"/>
        <v>4.8</v>
      </c>
      <c r="K8" s="19"/>
      <c r="L8" s="11"/>
      <c r="M8" s="15"/>
      <c r="N8" s="11"/>
      <c r="O8" s="15"/>
      <c r="P8" s="11"/>
      <c r="Q8" s="15"/>
      <c r="R8" s="14"/>
      <c r="S8" s="49"/>
      <c r="T8" s="50"/>
      <c r="U8" s="47"/>
      <c r="V8" s="48"/>
      <c r="W8" s="52">
        <f t="shared" si="1"/>
        <v>10</v>
      </c>
      <c r="X8" s="28">
        <f t="shared" si="2"/>
        <v>14.8</v>
      </c>
      <c r="Y8" s="29" t="str">
        <f t="shared" si="3"/>
        <v>BOM</v>
      </c>
      <c r="Z8" s="1" t="s">
        <v>26</v>
      </c>
    </row>
    <row r="9" spans="1:26" ht="24.9" customHeight="1" x14ac:dyDescent="0.35">
      <c r="A9" s="10" t="s">
        <v>36</v>
      </c>
      <c r="B9" s="13" t="s">
        <v>37</v>
      </c>
      <c r="C9" s="39">
        <v>4</v>
      </c>
      <c r="D9" s="39">
        <v>4</v>
      </c>
      <c r="E9" s="39">
        <v>4</v>
      </c>
      <c r="F9" s="39">
        <v>4</v>
      </c>
      <c r="G9" s="39">
        <v>4</v>
      </c>
      <c r="H9" s="39">
        <v>4</v>
      </c>
      <c r="I9" s="39">
        <v>4</v>
      </c>
      <c r="J9" s="18">
        <f t="shared" si="0"/>
        <v>4.8</v>
      </c>
      <c r="K9" s="19"/>
      <c r="L9" s="10"/>
      <c r="M9" s="9"/>
      <c r="N9" s="10"/>
      <c r="O9" s="9"/>
      <c r="P9" s="10"/>
      <c r="Q9" s="9"/>
      <c r="R9" s="13"/>
      <c r="S9" s="49"/>
      <c r="T9" s="50"/>
      <c r="U9" s="49"/>
      <c r="V9" s="50"/>
      <c r="W9" s="52">
        <f t="shared" si="1"/>
        <v>10</v>
      </c>
      <c r="X9" s="28">
        <f t="shared" si="2"/>
        <v>14.8</v>
      </c>
      <c r="Y9" s="29" t="str">
        <f t="shared" si="3"/>
        <v>BOM</v>
      </c>
      <c r="Z9" s="1" t="s">
        <v>26</v>
      </c>
    </row>
    <row r="10" spans="1:26" ht="24.9" customHeight="1" x14ac:dyDescent="0.35">
      <c r="A10" s="10" t="s">
        <v>38</v>
      </c>
      <c r="B10" s="13" t="s">
        <v>39</v>
      </c>
      <c r="C10" s="39">
        <v>4</v>
      </c>
      <c r="D10" s="39">
        <v>4</v>
      </c>
      <c r="E10" s="39">
        <v>4</v>
      </c>
      <c r="F10" s="39">
        <v>4</v>
      </c>
      <c r="G10" s="39">
        <v>4</v>
      </c>
      <c r="H10" s="39">
        <v>4</v>
      </c>
      <c r="I10" s="39">
        <v>4</v>
      </c>
      <c r="J10" s="17">
        <f t="shared" si="0"/>
        <v>4.8</v>
      </c>
      <c r="K10" s="19"/>
      <c r="L10" s="11"/>
      <c r="M10" s="15"/>
      <c r="N10" s="11"/>
      <c r="O10" s="15"/>
      <c r="P10" s="11"/>
      <c r="Q10" s="15"/>
      <c r="R10" s="14"/>
      <c r="S10" s="49"/>
      <c r="T10" s="50"/>
      <c r="U10" s="47"/>
      <c r="V10" s="48"/>
      <c r="W10" s="52">
        <f t="shared" si="1"/>
        <v>10</v>
      </c>
      <c r="X10" s="28">
        <f t="shared" si="2"/>
        <v>14.8</v>
      </c>
      <c r="Y10" s="29" t="str">
        <f>+IF(X10&lt;5,"MAU",IF(X10&lt;10,"MEDIOCRE",IF(X10&lt;14,"SUFICIENTE",IF(X10&lt;18,"BOM",IF(X10&lt;=20,"MUITO BOM")))))</f>
        <v>BOM</v>
      </c>
      <c r="Z10" s="1" t="s">
        <v>26</v>
      </c>
    </row>
    <row r="11" spans="1:26" ht="24.9" customHeight="1" x14ac:dyDescent="0.35">
      <c r="A11" s="10" t="s">
        <v>40</v>
      </c>
      <c r="B11" s="13" t="s">
        <v>41</v>
      </c>
      <c r="C11" s="39">
        <v>4</v>
      </c>
      <c r="D11" s="39">
        <v>4</v>
      </c>
      <c r="E11" s="39">
        <v>4</v>
      </c>
      <c r="F11" s="39">
        <v>4</v>
      </c>
      <c r="G11" s="39">
        <v>4</v>
      </c>
      <c r="H11" s="39">
        <v>4</v>
      </c>
      <c r="I11" s="39">
        <v>4</v>
      </c>
      <c r="J11" s="18">
        <f t="shared" si="0"/>
        <v>4.8</v>
      </c>
      <c r="K11" s="19"/>
      <c r="L11" s="10"/>
      <c r="M11" s="9"/>
      <c r="N11" s="10"/>
      <c r="O11" s="9"/>
      <c r="P11" s="10"/>
      <c r="Q11" s="9"/>
      <c r="R11" s="13"/>
      <c r="S11" s="49"/>
      <c r="T11" s="50"/>
      <c r="U11" s="49"/>
      <c r="V11" s="50"/>
      <c r="W11" s="52">
        <f t="shared" si="1"/>
        <v>10</v>
      </c>
      <c r="X11" s="28">
        <f t="shared" si="2"/>
        <v>14.8</v>
      </c>
      <c r="Y11" s="29" t="str">
        <f t="shared" ref="Y11" si="4">+IF(X11&lt;5,"MAU",IF(X11&lt;10,"MEDIOCRE",IF(X11&lt;14,"SUFICIENTE",IF(X11&lt;18,"BOM",IF(X11&lt;=20,"MUITO BOM")))))</f>
        <v>BOM</v>
      </c>
      <c r="Z11" s="1" t="s">
        <v>26</v>
      </c>
    </row>
    <row r="12" spans="1:26" ht="15" thickTop="1" x14ac:dyDescent="0.3">
      <c r="Y12" s="6"/>
    </row>
  </sheetData>
  <sheetProtection formatCells="0" formatColumns="0" formatRows="0" insertColumns="0" insertRows="0" insertHyperlinks="0" deleteColumns="0" deleteRows="0" selectLockedCells="1" sort="0" autoFilter="0" pivotTables="0"/>
  <mergeCells count="15">
    <mergeCell ref="A1:B3"/>
    <mergeCell ref="C1:J2"/>
    <mergeCell ref="K1:K3"/>
    <mergeCell ref="L1:W1"/>
    <mergeCell ref="X1:Y4"/>
    <mergeCell ref="R2:R3"/>
    <mergeCell ref="S2:T3"/>
    <mergeCell ref="U2:V3"/>
    <mergeCell ref="W2:W4"/>
    <mergeCell ref="L2:L3"/>
    <mergeCell ref="M2:M3"/>
    <mergeCell ref="N2:N3"/>
    <mergeCell ref="O2:O3"/>
    <mergeCell ref="P2:P3"/>
    <mergeCell ref="Q2:Q3"/>
  </mergeCells>
  <conditionalFormatting sqref="J4">
    <cfRule type="cellIs" dxfId="4" priority="8" operator="greaterThan">
      <formula>6</formula>
    </cfRule>
  </conditionalFormatting>
  <conditionalFormatting sqref="W5:W11">
    <cfRule type="cellIs" dxfId="3" priority="7" operator="greaterThan">
      <formula>12</formula>
    </cfRule>
  </conditionalFormatting>
  <conditionalFormatting sqref="J10:J11">
    <cfRule type="cellIs" dxfId="2" priority="6" operator="greaterThan">
      <formula>6</formula>
    </cfRule>
  </conditionalFormatting>
  <conditionalFormatting sqref="J6:J9">
    <cfRule type="cellIs" dxfId="1" priority="5" operator="greaterThan">
      <formula>6</formula>
    </cfRule>
  </conditionalFormatting>
  <conditionalFormatting sqref="C5:I11">
    <cfRule type="colorScale" priority="2">
      <colorScale>
        <cfvo type="num" val="1"/>
        <cfvo type="num" val="5"/>
        <color rgb="FFFF0000"/>
        <color rgb="FF92D050"/>
      </colorScale>
    </cfRule>
  </conditionalFormatting>
  <conditionalFormatting sqref="J5">
    <cfRule type="cellIs" dxfId="0" priority="1" operator="greaterThan">
      <formula>6</formula>
    </cfRule>
  </conditionalFormatting>
  <dataValidations count="2">
    <dataValidation type="whole" allowBlank="1" showInputMessage="1" showErrorMessage="1" promptTitle="Validação" prompt="Valores devem ser 1, 2, 3, 4 ou 5" sqref="C4:I4" xr:uid="{EDB2F29E-06F9-4AB6-8A20-06592F12EAEC}">
      <formula1>1</formula1>
      <formula2>5</formula2>
    </dataValidation>
    <dataValidation type="decimal" allowBlank="1" showInputMessage="1" showErrorMessage="1" promptTitle="Validação" prompt="Valores devem ser de 0, 1 ou 2" sqref="K4" xr:uid="{9B8816FC-4DB2-4594-BD4F-AB9B72D7B03D}">
      <formula1>0</formula1>
      <formula2>2</formula2>
    </dataValidation>
  </dataValidations>
  <pageMargins left="0.23622047244094491" right="0.23622047244094491" top="0.74803149606299213" bottom="0.74803149606299213" header="0.31496062992125984" footer="0.31496062992125984"/>
  <pageSetup paperSize="9" scale="34" orientation="landscape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a84b745-f299-474e-a88f-062c48f67538">
      <Terms xmlns="http://schemas.microsoft.com/office/infopath/2007/PartnerControls"/>
    </lcf76f155ced4ddcb4097134ff3c332f>
    <TaxCatchAll xmlns="2233ed6f-62dd-493a-9ed5-69d48b79b6f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4AE9ACDA9E20A4E8C6DEBB35993649E" ma:contentTypeVersion="18" ma:contentTypeDescription="Criar um novo documento." ma:contentTypeScope="" ma:versionID="04b123a6581d28bf9c9170b6ab1f729d">
  <xsd:schema xmlns:xsd="http://www.w3.org/2001/XMLSchema" xmlns:xs="http://www.w3.org/2001/XMLSchema" xmlns:p="http://schemas.microsoft.com/office/2006/metadata/properties" xmlns:ns2="3a84b745-f299-474e-a88f-062c48f67538" xmlns:ns3="2233ed6f-62dd-493a-9ed5-69d48b79b6f2" targetNamespace="http://schemas.microsoft.com/office/2006/metadata/properties" ma:root="true" ma:fieldsID="57a8d495b89062d0dfb268d70f3f96e3" ns2:_="" ns3:_="">
    <xsd:import namespace="3a84b745-f299-474e-a88f-062c48f67538"/>
    <xsd:import namespace="2233ed6f-62dd-493a-9ed5-69d48b79b6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84b745-f299-474e-a88f-062c48f675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m" ma:readOnly="false" ma:fieldId="{5cf76f15-5ced-4ddc-b409-7134ff3c332f}" ma:taxonomyMulti="true" ma:sspId="68893b8d-c4d0-4fa4-afb6-cecde482d6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33ed6f-62dd-493a-9ed5-69d48b79b6f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1a10f44-6ca8-466e-a867-40ac12908e10}" ma:internalName="TaxCatchAll" ma:showField="CatchAllData" ma:web="2233ed6f-62dd-493a-9ed5-69d48b79b6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2EC265-F01D-4BEE-ABFE-9F381ED6490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59C7C7-DCDB-4C39-ADEA-1A55533560A6}">
  <ds:schemaRefs>
    <ds:schemaRef ds:uri="http://schemas.microsoft.com/office/2006/metadata/properties"/>
    <ds:schemaRef ds:uri="http://schemas.microsoft.com/office/infopath/2007/PartnerControls"/>
    <ds:schemaRef ds:uri="3a84b745-f299-474e-a88f-062c48f67538"/>
    <ds:schemaRef ds:uri="2233ed6f-62dd-493a-9ed5-69d48b79b6f2"/>
  </ds:schemaRefs>
</ds:datastoreItem>
</file>

<file path=customXml/itemProps3.xml><?xml version="1.0" encoding="utf-8"?>
<ds:datastoreItem xmlns:ds="http://schemas.openxmlformats.org/officeDocument/2006/customXml" ds:itemID="{4FAC5691-A5C9-4A59-85B7-D8279BE150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84b745-f299-474e-a88f-062c48f67538"/>
    <ds:schemaRef ds:uri="2233ed6f-62dd-493a-9ed5-69d48b79b6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11ºD1 CSE</vt:lpstr>
      <vt:lpstr>'11ºD1 CSE'!Print_Area</vt:lpstr>
    </vt:vector>
  </TitlesOfParts>
  <Manager/>
  <Company>Exército Português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 santos.vds</dc:creator>
  <cp:keywords/>
  <dc:description/>
  <cp:lastModifiedBy>José António Da Silva Pinto Garcia</cp:lastModifiedBy>
  <cp:revision/>
  <dcterms:created xsi:type="dcterms:W3CDTF">2018-06-08T10:49:39Z</dcterms:created>
  <dcterms:modified xsi:type="dcterms:W3CDTF">2025-01-24T16:10:24Z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0x01010034AE9ACDA9E20A4E8C6DEBB35993649E</vt:lpwstr>
  </property>
  <property fmtid="{D5CDD505-2E9C-101B-9397-08002B2CF9AE}" pid="3" name="MediaServiceImageTags">
    <vt:lpwstr/>
  </property>
</Properties>
</file>