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06BEB389-3958-44F4-8101-9E38ABC3124C}" xr6:coauthVersionLast="47" xr6:coauthVersionMax="47" xr10:uidLastSave="{00000000-0000-0000-0000-000000000000}"/>
  <bookViews>
    <workbookView xWindow="-19310" yWindow="-110" windowWidth="19420" windowHeight="10300" xr2:uid="{38AC8142-DA97-48DF-8424-BD2485931EFC}"/>
  </bookViews>
  <sheets>
    <sheet name="Avaliação 5A" sheetId="1" r:id="rId1"/>
  </sheets>
  <definedNames>
    <definedName name="_xlnm.Print_Area" localSheetId="0">'Avaliação 5A'!$A$1:$Y$23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" l="1"/>
  <c r="X23" i="1" s="1"/>
  <c r="Y23" i="1" s="1"/>
  <c r="W16" i="1"/>
  <c r="X16" i="1" s="1"/>
  <c r="Y16" i="1" s="1"/>
  <c r="W22" i="1"/>
  <c r="W21" i="1"/>
  <c r="W20" i="1"/>
  <c r="W19" i="1"/>
  <c r="W18" i="1"/>
  <c r="W17" i="1"/>
  <c r="Y17" i="1" s="1"/>
  <c r="W15" i="1"/>
  <c r="W14" i="1"/>
  <c r="W13" i="1"/>
  <c r="X13" i="1" s="1"/>
  <c r="Y13" i="1" s="1"/>
  <c r="W12" i="1"/>
  <c r="Y12" i="1" s="1"/>
  <c r="W11" i="1"/>
  <c r="X11" i="1" s="1"/>
  <c r="Y11" i="1" s="1"/>
  <c r="W10" i="1"/>
  <c r="W9" i="1"/>
  <c r="W8" i="1"/>
  <c r="W7" i="1"/>
  <c r="X7" i="1" s="1"/>
  <c r="Y7" i="1" s="1"/>
  <c r="W6" i="1"/>
  <c r="W5" i="1"/>
  <c r="X5" i="1" s="1"/>
  <c r="Y5" i="1" s="1"/>
  <c r="X10" i="1"/>
  <c r="Y10" i="1" s="1"/>
  <c r="X15" i="1"/>
  <c r="Y15" i="1" s="1"/>
  <c r="X22" i="1"/>
  <c r="Y22" i="1" s="1"/>
  <c r="X21" i="1"/>
  <c r="Y21" i="1" s="1"/>
  <c r="Y20" i="1"/>
  <c r="Y19" i="1"/>
  <c r="X18" i="1"/>
  <c r="Y18" i="1" s="1"/>
  <c r="X9" i="1"/>
  <c r="Y9" i="1" s="1"/>
  <c r="X8" i="1"/>
  <c r="Y8" i="1" s="1"/>
  <c r="X6" i="1"/>
  <c r="Y6" i="1" s="1"/>
  <c r="J23" i="1" l="1"/>
  <c r="J22" i="1"/>
  <c r="J21" i="1"/>
  <c r="J20" i="1"/>
  <c r="J19" i="1"/>
  <c r="J18" i="1"/>
  <c r="J17" i="1"/>
  <c r="J16" i="1"/>
  <c r="J15" i="1"/>
  <c r="J14" i="1"/>
  <c r="X14" i="1" s="1"/>
  <c r="Y14" i="1" s="1"/>
  <c r="J13" i="1"/>
  <c r="J12" i="1"/>
  <c r="J11" i="1"/>
  <c r="J10" i="1"/>
  <c r="J9" i="1"/>
  <c r="J8" i="1"/>
  <c r="J7" i="1"/>
  <c r="J6" i="1"/>
  <c r="J5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FD206BD9-73ED-4C38-A617-502DECD0C64B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00D41CC6-0644-4623-ACA0-8FCA8C137DB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AF928179-DB07-4797-B778-4F177205A34E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22DE68FD-DC7C-4D14-B973-7FF544E34F8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12EABEC2-91EA-4034-85C1-9DE06A36D11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C02BE5B9-6E49-4861-A97E-9290E75DC855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B247BA16-C672-46C7-B9CA-7F4027817CD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83867684-FC5B-436F-84D5-2C2FCD9ECBE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CE142D9A-BC47-4836-80A5-1C21A00DBE15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2785E89D-0A8D-4E48-BE9F-0A3BFFED980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A557F7EC-6882-4D48-A1ED-508317C756D5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9FC22DC2-A29B-400F-BD4E-9D383D5C77C5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5C79B6E0-E57A-4F4C-878B-05958AF5AF17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8C2A614D-6D73-459F-B285-31E444E05640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7B383CD5-B898-4AE6-80E9-BE97091E3059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FAFD6973-6184-4799-B228-E8A0156FF9C8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49332480-4C2C-4AF5-B058-6B7EB81DF1B8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F76477D-75B8-44D4-80B4-E66C25C4076B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5CC94CEB-EBDE-4B48-86BE-85E6A850DDE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CA5CBA7A-70E5-43EA-8623-D0B49AAB39F4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C6A44637-3025-42EA-A925-1AB21FDD6663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10678F19-D1E2-48A4-B683-9C8A62C59B8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<sst xmlns="http://schemas.openxmlformats.org/spreadsheetml/2006/main" count="85" uniqueCount="68">
  <si>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</si>
  <si>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</si>
  <si>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</si>
  <si>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</si>
  <si>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</si>
  <si>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</si>
  <si>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</si>
  <si>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</si>
  <si>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</si>
  <si>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</si>
  <si>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</si>
  <si>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</si>
  <si>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</si>
  <si>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</si>
  <si>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</si>
  <si>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</si>
  <si>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</si>
  <si>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</si>
  <si>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</si>
  <si>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</si>
  <si>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</si>
  <si>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</si>
  <si>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</si>
  <si>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</si>
  <si>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</si>
  <si>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</si>
  <si>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023</t>
  </si>
  <si>
    <t>Diogo Jesus</t>
  </si>
  <si>
    <t>B</t>
  </si>
  <si>
    <t>084</t>
  </si>
  <si>
    <t>Rafaela Silva</t>
  </si>
  <si>
    <t>114</t>
  </si>
  <si>
    <t>Frederico Diogo</t>
  </si>
  <si>
    <t>200</t>
  </si>
  <si>
    <t>Carolina Silva</t>
  </si>
  <si>
    <t>231</t>
  </si>
  <si>
    <t>Gonçalo Bastos</t>
  </si>
  <si>
    <t>286</t>
  </si>
  <si>
    <t>Guilherme Neves</t>
  </si>
  <si>
    <t>362</t>
  </si>
  <si>
    <t>Francisco Almeida</t>
  </si>
  <si>
    <t>MB</t>
  </si>
  <si>
    <t>366</t>
  </si>
  <si>
    <t>Nicole Branca</t>
  </si>
  <si>
    <t>S</t>
  </si>
  <si>
    <t>380</t>
  </si>
  <si>
    <t>Lourenço Nunes</t>
  </si>
  <si>
    <t>409</t>
  </si>
  <si>
    <t>Vasco Margarido</t>
  </si>
  <si>
    <t>430</t>
  </si>
  <si>
    <t>Francisco Colaço</t>
  </si>
  <si>
    <t>466</t>
  </si>
  <si>
    <t>Beatriz Cardoso</t>
  </si>
  <si>
    <t>610</t>
  </si>
  <si>
    <t>Gustavo Passeiro</t>
  </si>
  <si>
    <t>735</t>
  </si>
  <si>
    <t>Camila Soares</t>
  </si>
  <si>
    <t>754</t>
  </si>
  <si>
    <t>Gabriela Martins</t>
  </si>
  <si>
    <t>792</t>
  </si>
  <si>
    <t>Beatriz Gonçalves</t>
  </si>
  <si>
    <t>796</t>
  </si>
  <si>
    <t>Kenzo Serrano</t>
  </si>
  <si>
    <t>846</t>
  </si>
  <si>
    <t>Sofia Pinto</t>
  </si>
  <si>
    <t>855</t>
  </si>
  <si>
    <t>Alexandre Cortez</t>
  </si>
  <si>
    <t>MAU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</si>
</sst>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8595B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1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0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9" borderId="55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2" fontId="6" fillId="7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9" borderId="64" xfId="0" applyFont="1" applyFill="1" applyBorder="1" applyAlignment="1">
      <alignment horizontal="center"/>
    </xf>
    <xf numFmtId="2" fontId="6" fillId="10" borderId="57" xfId="0" applyNumberFormat="1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10" fillId="10" borderId="57" xfId="0" applyFont="1" applyFill="1" applyBorder="1" applyAlignment="1" applyProtection="1">
      <alignment horizontal="center" vertical="center"/>
      <protection locked="0"/>
    </xf>
    <xf numFmtId="0" fontId="10" fillId="10" borderId="58" xfId="0" applyFont="1" applyFill="1" applyBorder="1" applyAlignment="1" applyProtection="1">
      <alignment horizontal="center" vertical="center"/>
      <protection locked="0"/>
    </xf>
    <xf numFmtId="2" fontId="6" fillId="7" borderId="65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66" xfId="0" applyFont="1" applyBorder="1" applyAlignment="1" applyProtection="1">
      <alignment horizontal="center"/>
      <protection locked="0"/>
    </xf>
    <xf numFmtId="0" fontId="10" fillId="11" borderId="58" xfId="0" applyFont="1" applyFill="1" applyBorder="1" applyAlignment="1" applyProtection="1">
      <alignment horizontal="center" vertical="center"/>
      <protection locked="0"/>
    </xf>
    <xf numFmtId="0" fontId="11" fillId="2" borderId="57" xfId="0" applyFont="1" applyFill="1" applyBorder="1" applyAlignment="1" applyProtection="1">
      <alignment horizontal="center" vertical="center"/>
      <protection locked="0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10" borderId="57" xfId="0" applyFont="1" applyFill="1" applyBorder="1" applyAlignment="1" applyProtection="1">
      <alignment horizontal="center" vertical="center"/>
      <protection locked="0"/>
    </xf>
    <xf numFmtId="0" fontId="11" fillId="10" borderId="58" xfId="0" applyFont="1" applyFill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11" fillId="11" borderId="57" xfId="0" applyFont="1" applyFill="1" applyBorder="1" applyAlignment="1" applyProtection="1">
      <alignment horizontal="center" vertical="center"/>
      <protection locked="0"/>
    </xf>
    <xf numFmtId="0" fontId="11" fillId="11" borderId="58" xfId="0" applyFont="1" applyFill="1" applyBorder="1" applyAlignment="1" applyProtection="1">
      <alignment horizontal="center" vertical="center"/>
      <protection locked="0"/>
    </xf>
    <xf numFmtId="0" fontId="6" fillId="11" borderId="59" xfId="0" applyFont="1" applyFill="1" applyBorder="1" applyAlignment="1" applyProtection="1">
      <alignment horizontal="center"/>
      <protection locked="0"/>
    </xf>
    <xf numFmtId="0" fontId="6" fillId="11" borderId="60" xfId="0" applyFont="1" applyFill="1" applyBorder="1" applyAlignment="1" applyProtection="1">
      <alignment horizontal="center"/>
      <protection locked="0"/>
    </xf>
    <xf numFmtId="2" fontId="6" fillId="11" borderId="0" xfId="0" applyNumberFormat="1" applyFont="1" applyFill="1" applyAlignment="1">
      <alignment horizontal="center"/>
    </xf>
    <xf numFmtId="0" fontId="6" fillId="11" borderId="50" xfId="0" applyFont="1" applyFill="1" applyBorder="1" applyAlignment="1" applyProtection="1">
      <alignment horizontal="center"/>
      <protection locked="0"/>
    </xf>
    <xf numFmtId="0" fontId="6" fillId="8" borderId="69" xfId="0" applyFont="1" applyFill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D790-5898-4D33-B39E-CF2B43366AC9}">
  <sheetPr>
    <pageSetUpPr fitToPage="1"/>
  </sheetPr>
  <dimension ref="A1:Z23"/>
  <sheetViews>
    <sheetView tabSelected="1" view="pageBreakPreview" topLeftCell="D1" zoomScale="50" zoomScaleNormal="50" zoomScaleSheetLayoutView="50" workbookViewId="0">
      <selection activeCell="X13" sqref="X13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6"/>
      <c r="B1" s="67"/>
      <c r="C1" s="72" t="s">
        <v>0</v>
      </c>
      <c r="D1" s="73"/>
      <c r="E1" s="73"/>
      <c r="F1" s="73"/>
      <c r="G1" s="73"/>
      <c r="H1" s="73"/>
      <c r="I1" s="73"/>
      <c r="J1" s="74"/>
      <c r="K1" s="78" t="s">
        <v>1</v>
      </c>
      <c r="L1" s="81" t="s">
        <v>2</v>
      </c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 t="s">
        <v>3</v>
      </c>
      <c r="Y1" s="85"/>
    </row>
    <row r="2" spans="1:26" ht="15.75" customHeight="1" thickBot="1" x14ac:dyDescent="0.35">
      <c r="A2" s="68"/>
      <c r="B2" s="69"/>
      <c r="C2" s="75"/>
      <c r="D2" s="76"/>
      <c r="E2" s="76"/>
      <c r="F2" s="76"/>
      <c r="G2" s="76"/>
      <c r="H2" s="76"/>
      <c r="I2" s="76"/>
      <c r="J2" s="77"/>
      <c r="K2" s="79"/>
      <c r="L2" s="90" t="s">
        <v>4</v>
      </c>
      <c r="M2" s="92" t="s">
        <v>5</v>
      </c>
      <c r="N2" s="92" t="s">
        <v>6</v>
      </c>
      <c r="O2" s="94" t="s">
        <v>7</v>
      </c>
      <c r="P2" s="92" t="s">
        <v>8</v>
      </c>
      <c r="Q2" s="96" t="s">
        <v>9</v>
      </c>
      <c r="R2" s="96" t="s">
        <v>10</v>
      </c>
      <c r="S2" s="98" t="s">
        <v>11</v>
      </c>
      <c r="T2" s="99"/>
      <c r="U2" s="102" t="s">
        <v>12</v>
      </c>
      <c r="V2" s="103"/>
      <c r="W2" s="105" t="s">
        <v>13</v>
      </c>
      <c r="X2" s="86"/>
      <c r="Y2" s="87"/>
    </row>
    <row r="3" spans="1:26" s="5" customFormat="1" ht="42.75" customHeight="1" thickBot="1" x14ac:dyDescent="0.35">
      <c r="A3" s="70"/>
      <c r="B3" s="71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80"/>
      <c r="L3" s="91"/>
      <c r="M3" s="93"/>
      <c r="N3" s="93"/>
      <c r="O3" s="95"/>
      <c r="P3" s="93"/>
      <c r="Q3" s="97"/>
      <c r="R3" s="97"/>
      <c r="S3" s="100"/>
      <c r="T3" s="101"/>
      <c r="U3" s="94"/>
      <c r="V3" s="104"/>
      <c r="W3" s="106"/>
      <c r="X3" s="86"/>
      <c r="Y3" s="87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107"/>
      <c r="X4" s="88"/>
      <c r="Y4" s="89"/>
    </row>
    <row r="5" spans="1:26" ht="24.9" customHeight="1" thickTop="1" x14ac:dyDescent="0.35">
      <c r="A5" s="21" t="s">
        <v>26</v>
      </c>
      <c r="B5" s="22" t="s">
        <v>27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 t="shared" ref="J5:J23" si="0">(AVERAGE(C5:I5))*6/5</f>
        <v>4.8</v>
      </c>
      <c r="K5" s="26">
        <v>2</v>
      </c>
      <c r="L5" s="27">
        <v>0</v>
      </c>
      <c r="M5" s="24">
        <v>0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29">
        <v>0</v>
      </c>
      <c r="V5" s="30">
        <v>0</v>
      </c>
      <c r="W5" s="3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28</v>
      </c>
    </row>
    <row r="6" spans="1:26" ht="24.9" customHeight="1" x14ac:dyDescent="0.35">
      <c r="A6" s="34" t="s">
        <v>29</v>
      </c>
      <c r="B6" s="35" t="s">
        <v>30</v>
      </c>
      <c r="C6" s="36">
        <v>4</v>
      </c>
      <c r="D6" s="37">
        <v>4</v>
      </c>
      <c r="E6" s="37">
        <v>4</v>
      </c>
      <c r="F6" s="37">
        <v>4</v>
      </c>
      <c r="G6" s="37">
        <v>4</v>
      </c>
      <c r="H6" s="37">
        <v>4</v>
      </c>
      <c r="I6" s="37">
        <v>4</v>
      </c>
      <c r="J6" s="38">
        <f t="shared" si="0"/>
        <v>4.8</v>
      </c>
      <c r="K6" s="26">
        <v>2</v>
      </c>
      <c r="L6" s="27">
        <v>0</v>
      </c>
      <c r="M6" s="24">
        <v>0</v>
      </c>
      <c r="N6" s="27">
        <v>0</v>
      </c>
      <c r="O6" s="24">
        <v>0</v>
      </c>
      <c r="P6" s="27">
        <v>0</v>
      </c>
      <c r="Q6" s="24">
        <v>0</v>
      </c>
      <c r="R6" s="28">
        <v>0</v>
      </c>
      <c r="S6" s="39">
        <v>0</v>
      </c>
      <c r="T6" s="40">
        <v>0</v>
      </c>
      <c r="U6" s="39">
        <v>0</v>
      </c>
      <c r="V6" s="40">
        <v>0</v>
      </c>
      <c r="W6" s="41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2">
        <f t="shared" ref="X6:X23" si="2">J6+K6+W6</f>
        <v>16.8</v>
      </c>
      <c r="Y6" s="43" t="str">
        <f>+IF(X6&lt;5,"MAU",IF(X6&lt;10,"MEDIOCRE",IF(X6&lt;14,"SUFICIENTE",IF(X6&lt;18,"BOM",IF(X6&lt;=20,"MUITO BOM")))))</f>
        <v>BOM</v>
      </c>
      <c r="Z6" s="1" t="s">
        <v>28</v>
      </c>
    </row>
    <row r="7" spans="1:26" ht="24.9" customHeight="1" x14ac:dyDescent="0.35">
      <c r="A7" s="44" t="s">
        <v>31</v>
      </c>
      <c r="B7" s="45" t="s">
        <v>32</v>
      </c>
      <c r="C7" s="36">
        <v>3</v>
      </c>
      <c r="D7" s="37">
        <v>4</v>
      </c>
      <c r="E7" s="37">
        <v>3</v>
      </c>
      <c r="F7" s="37">
        <v>3</v>
      </c>
      <c r="G7" s="37">
        <v>4</v>
      </c>
      <c r="H7" s="37">
        <v>3</v>
      </c>
      <c r="I7" s="37">
        <v>3</v>
      </c>
      <c r="J7" s="46">
        <f t="shared" si="0"/>
        <v>3.9428571428571431</v>
      </c>
      <c r="K7" s="26">
        <v>2</v>
      </c>
      <c r="L7" s="27">
        <v>0</v>
      </c>
      <c r="M7" s="37">
        <v>1</v>
      </c>
      <c r="N7" s="27">
        <v>0</v>
      </c>
      <c r="O7" s="24">
        <v>0</v>
      </c>
      <c r="P7" s="27">
        <v>0</v>
      </c>
      <c r="Q7" s="24">
        <v>0</v>
      </c>
      <c r="R7" s="28">
        <v>0</v>
      </c>
      <c r="S7" s="29">
        <v>0</v>
      </c>
      <c r="T7" s="30">
        <v>0</v>
      </c>
      <c r="U7" s="29">
        <v>0</v>
      </c>
      <c r="V7" s="30">
        <v>0</v>
      </c>
      <c r="W7" s="41">
        <f t="shared" si="1"/>
        <v>12</v>
      </c>
      <c r="X7" s="42">
        <f t="shared" si="2"/>
        <v>17.942857142857143</v>
      </c>
      <c r="Y7" s="43" t="str">
        <f t="shared" ref="Y7:Y9" si="3">+IF(X7&lt;5,"MAU",IF(X7&lt;10,"MEDIOCRE",IF(X7&lt;14,"SUFICIENTE",IF(X7&lt;18,"BOM",IF(X7&lt;=20,"MUITO BOM")))))</f>
        <v>BOM</v>
      </c>
      <c r="Z7" s="1" t="s">
        <v>28</v>
      </c>
    </row>
    <row r="8" spans="1:26" ht="24.9" customHeight="1" x14ac:dyDescent="0.35">
      <c r="A8" s="47" t="s">
        <v>33</v>
      </c>
      <c r="B8" s="35" t="s">
        <v>34</v>
      </c>
      <c r="C8" s="36">
        <v>3</v>
      </c>
      <c r="D8" s="37">
        <v>4</v>
      </c>
      <c r="E8" s="37">
        <v>3</v>
      </c>
      <c r="F8" s="37">
        <v>3</v>
      </c>
      <c r="G8" s="37">
        <v>3</v>
      </c>
      <c r="H8" s="37">
        <v>4</v>
      </c>
      <c r="I8" s="37">
        <v>3</v>
      </c>
      <c r="J8" s="46">
        <f t="shared" si="0"/>
        <v>3.9428571428571431</v>
      </c>
      <c r="K8" s="26">
        <v>2</v>
      </c>
      <c r="L8" s="27">
        <v>0</v>
      </c>
      <c r="M8" s="48">
        <v>1</v>
      </c>
      <c r="N8" s="27">
        <v>0</v>
      </c>
      <c r="O8" s="24">
        <v>0</v>
      </c>
      <c r="P8" s="27">
        <v>0</v>
      </c>
      <c r="Q8" s="24">
        <v>0</v>
      </c>
      <c r="R8" s="28">
        <v>0</v>
      </c>
      <c r="S8" s="39">
        <v>0</v>
      </c>
      <c r="T8" s="40">
        <v>0</v>
      </c>
      <c r="U8" s="39">
        <v>0</v>
      </c>
      <c r="V8" s="40">
        <v>0</v>
      </c>
      <c r="W8" s="41">
        <f t="shared" si="1"/>
        <v>12</v>
      </c>
      <c r="X8" s="42">
        <f t="shared" si="2"/>
        <v>17.942857142857143</v>
      </c>
      <c r="Y8" s="43" t="str">
        <f t="shared" si="3"/>
        <v>BOM</v>
      </c>
      <c r="Z8" s="1" t="s">
        <v>28</v>
      </c>
    </row>
    <row r="9" spans="1:26" ht="24.9" customHeight="1" x14ac:dyDescent="0.35">
      <c r="A9" s="44" t="s">
        <v>35</v>
      </c>
      <c r="B9" s="45" t="s">
        <v>36</v>
      </c>
      <c r="C9" s="36">
        <v>4</v>
      </c>
      <c r="D9" s="37">
        <v>4</v>
      </c>
      <c r="E9" s="37">
        <v>4</v>
      </c>
      <c r="F9" s="37">
        <v>4</v>
      </c>
      <c r="G9" s="37">
        <v>4</v>
      </c>
      <c r="H9" s="37">
        <v>4</v>
      </c>
      <c r="I9" s="37">
        <v>4</v>
      </c>
      <c r="J9" s="46">
        <f t="shared" si="0"/>
        <v>4.8</v>
      </c>
      <c r="K9" s="26">
        <v>2</v>
      </c>
      <c r="L9" s="27">
        <v>0</v>
      </c>
      <c r="M9" s="37">
        <v>0</v>
      </c>
      <c r="N9" s="27">
        <v>0</v>
      </c>
      <c r="O9" s="24">
        <v>0</v>
      </c>
      <c r="P9" s="27">
        <v>0</v>
      </c>
      <c r="Q9" s="24">
        <v>0</v>
      </c>
      <c r="R9" s="28">
        <v>0</v>
      </c>
      <c r="S9" s="29">
        <v>0</v>
      </c>
      <c r="T9" s="30">
        <v>0</v>
      </c>
      <c r="U9" s="29">
        <v>0</v>
      </c>
      <c r="V9" s="30">
        <v>0</v>
      </c>
      <c r="W9" s="41">
        <f t="shared" si="1"/>
        <v>10</v>
      </c>
      <c r="X9" s="42">
        <f t="shared" si="2"/>
        <v>16.8</v>
      </c>
      <c r="Y9" s="43" t="str">
        <f t="shared" si="3"/>
        <v>BOM</v>
      </c>
      <c r="Z9" s="1" t="s">
        <v>28</v>
      </c>
    </row>
    <row r="10" spans="1:26" ht="24.9" customHeight="1" x14ac:dyDescent="0.35">
      <c r="A10" s="34" t="s">
        <v>37</v>
      </c>
      <c r="B10" s="35" t="s">
        <v>38</v>
      </c>
      <c r="C10" s="36">
        <v>4</v>
      </c>
      <c r="D10" s="37">
        <v>4</v>
      </c>
      <c r="E10" s="37">
        <v>4</v>
      </c>
      <c r="F10" s="37">
        <v>4</v>
      </c>
      <c r="G10" s="37">
        <v>4</v>
      </c>
      <c r="H10" s="37">
        <v>4</v>
      </c>
      <c r="I10" s="37">
        <v>4</v>
      </c>
      <c r="J10" s="25">
        <f t="shared" si="0"/>
        <v>4.8</v>
      </c>
      <c r="K10" s="26">
        <v>2</v>
      </c>
      <c r="L10" s="27">
        <v>0</v>
      </c>
      <c r="M10" s="37">
        <v>0</v>
      </c>
      <c r="N10" s="27">
        <v>0</v>
      </c>
      <c r="O10" s="24">
        <v>0</v>
      </c>
      <c r="P10" s="27">
        <v>0</v>
      </c>
      <c r="Q10" s="24">
        <v>0</v>
      </c>
      <c r="R10" s="28">
        <v>0</v>
      </c>
      <c r="S10" s="39">
        <v>0</v>
      </c>
      <c r="T10" s="40">
        <v>0</v>
      </c>
      <c r="U10" s="39">
        <v>0</v>
      </c>
      <c r="V10" s="40">
        <v>0</v>
      </c>
      <c r="W10" s="41">
        <f t="shared" si="1"/>
        <v>10</v>
      </c>
      <c r="X10" s="42">
        <f t="shared" si="2"/>
        <v>16.8</v>
      </c>
      <c r="Y10" s="43" t="str">
        <f>+IF(X10&lt;5,"MAU",IF(X10&lt;10,"MEDIOCRE",IF(X10&lt;14,"SUFICIENTE",IF(X10&lt;18,"BOM",IF(X10&lt;=20,"MUITO BOM")))))</f>
        <v>BOM</v>
      </c>
      <c r="Z10" s="1" t="s">
        <v>28</v>
      </c>
    </row>
    <row r="11" spans="1:26" ht="24.9" customHeight="1" x14ac:dyDescent="0.35">
      <c r="A11" s="44" t="s">
        <v>39</v>
      </c>
      <c r="B11" s="45" t="s">
        <v>40</v>
      </c>
      <c r="C11" s="36">
        <v>5</v>
      </c>
      <c r="D11" s="37">
        <v>5</v>
      </c>
      <c r="E11" s="37">
        <v>5</v>
      </c>
      <c r="F11" s="37">
        <v>5</v>
      </c>
      <c r="G11" s="37">
        <v>5</v>
      </c>
      <c r="H11" s="37">
        <v>5</v>
      </c>
      <c r="I11" s="37">
        <v>5</v>
      </c>
      <c r="J11" s="46">
        <f t="shared" si="0"/>
        <v>6</v>
      </c>
      <c r="K11" s="26">
        <v>2</v>
      </c>
      <c r="L11" s="27">
        <v>0</v>
      </c>
      <c r="M11" s="24">
        <v>0</v>
      </c>
      <c r="N11" s="27">
        <v>0</v>
      </c>
      <c r="O11" s="24">
        <v>0</v>
      </c>
      <c r="P11" s="27">
        <v>0</v>
      </c>
      <c r="Q11" s="24">
        <v>0</v>
      </c>
      <c r="R11" s="28">
        <v>0</v>
      </c>
      <c r="S11" s="39">
        <v>0</v>
      </c>
      <c r="T11" s="40">
        <v>0</v>
      </c>
      <c r="U11" s="39">
        <v>0</v>
      </c>
      <c r="V11" s="40">
        <v>0</v>
      </c>
      <c r="W11" s="41">
        <f t="shared" si="1"/>
        <v>10</v>
      </c>
      <c r="X11" s="42">
        <f t="shared" si="2"/>
        <v>18</v>
      </c>
      <c r="Y11" s="43" t="str">
        <f t="shared" ref="Y11:Y13" si="4">+IF(X11&lt;5,"MAU",IF(X11&lt;10,"MEDIOCRE",IF(X11&lt;14,"SUFICIENTE",IF(X11&lt;18,"BOM",IF(X11&lt;=20,"MUITO BOM")))))</f>
        <v>MUITO BOM</v>
      </c>
      <c r="Z11" s="1" t="s">
        <v>41</v>
      </c>
    </row>
    <row r="12" spans="1:26" ht="24.9" customHeight="1" x14ac:dyDescent="0.35">
      <c r="A12" s="34" t="s">
        <v>42</v>
      </c>
      <c r="B12" s="49" t="s">
        <v>43</v>
      </c>
      <c r="C12" s="36">
        <v>3</v>
      </c>
      <c r="D12" s="37">
        <v>3</v>
      </c>
      <c r="E12" s="37">
        <v>3</v>
      </c>
      <c r="F12" s="37">
        <v>3</v>
      </c>
      <c r="G12" s="37">
        <v>3</v>
      </c>
      <c r="H12" s="37">
        <v>3</v>
      </c>
      <c r="I12" s="37">
        <v>3</v>
      </c>
      <c r="J12" s="25">
        <f t="shared" si="0"/>
        <v>3.6</v>
      </c>
      <c r="K12" s="26">
        <v>0</v>
      </c>
      <c r="L12" s="27">
        <v>0</v>
      </c>
      <c r="M12" s="24">
        <v>0</v>
      </c>
      <c r="N12" s="27">
        <v>0</v>
      </c>
      <c r="O12" s="24">
        <v>0</v>
      </c>
      <c r="P12" s="27">
        <v>0</v>
      </c>
      <c r="Q12" s="24">
        <v>0</v>
      </c>
      <c r="R12" s="28">
        <v>0</v>
      </c>
      <c r="S12" s="39">
        <v>0</v>
      </c>
      <c r="T12" s="40">
        <v>0</v>
      </c>
      <c r="U12" s="39">
        <v>0</v>
      </c>
      <c r="V12" s="40">
        <v>0</v>
      </c>
      <c r="W12" s="41">
        <f t="shared" si="1"/>
        <v>10</v>
      </c>
      <c r="X12" s="42">
        <v>15</v>
      </c>
      <c r="Y12" s="43" t="str">
        <f t="shared" si="4"/>
        <v>BOM</v>
      </c>
      <c r="Z12" s="1" t="s">
        <v>44</v>
      </c>
    </row>
    <row r="13" spans="1:26" ht="24.9" customHeight="1" x14ac:dyDescent="0.35">
      <c r="A13" s="44" t="s">
        <v>45</v>
      </c>
      <c r="B13" s="45" t="s">
        <v>46</v>
      </c>
      <c r="C13" s="36">
        <v>4</v>
      </c>
      <c r="D13" s="37">
        <v>4</v>
      </c>
      <c r="E13" s="37">
        <v>4</v>
      </c>
      <c r="F13" s="37">
        <v>4</v>
      </c>
      <c r="G13" s="37">
        <v>4</v>
      </c>
      <c r="H13" s="37">
        <v>4</v>
      </c>
      <c r="I13" s="37">
        <v>4</v>
      </c>
      <c r="J13" s="46">
        <f t="shared" si="0"/>
        <v>4.8</v>
      </c>
      <c r="K13" s="26">
        <v>2</v>
      </c>
      <c r="L13" s="27">
        <v>0</v>
      </c>
      <c r="M13" s="24">
        <v>0</v>
      </c>
      <c r="N13" s="27">
        <v>0</v>
      </c>
      <c r="O13" s="24">
        <v>0</v>
      </c>
      <c r="P13" s="27">
        <v>0</v>
      </c>
      <c r="Q13" s="24">
        <v>0</v>
      </c>
      <c r="R13" s="28">
        <v>0</v>
      </c>
      <c r="S13" s="39">
        <v>0</v>
      </c>
      <c r="T13" s="40">
        <v>0</v>
      </c>
      <c r="U13" s="39">
        <v>0</v>
      </c>
      <c r="V13" s="40">
        <v>0</v>
      </c>
      <c r="W13" s="41">
        <f t="shared" si="1"/>
        <v>10</v>
      </c>
      <c r="X13" s="42">
        <f t="shared" si="2"/>
        <v>16.8</v>
      </c>
      <c r="Y13" s="43" t="str">
        <f t="shared" si="4"/>
        <v>BOM</v>
      </c>
      <c r="Z13" s="1" t="s">
        <v>28</v>
      </c>
    </row>
    <row r="14" spans="1:26" ht="24.9" customHeight="1" x14ac:dyDescent="0.35">
      <c r="A14" s="34" t="s">
        <v>47</v>
      </c>
      <c r="B14" s="35" t="s">
        <v>48</v>
      </c>
      <c r="C14" s="36">
        <v>4</v>
      </c>
      <c r="D14" s="37">
        <v>4</v>
      </c>
      <c r="E14" s="37">
        <v>4</v>
      </c>
      <c r="F14" s="37">
        <v>4</v>
      </c>
      <c r="G14" s="37">
        <v>4</v>
      </c>
      <c r="H14" s="37">
        <v>4</v>
      </c>
      <c r="I14" s="37">
        <v>4</v>
      </c>
      <c r="J14" s="46">
        <f t="shared" si="0"/>
        <v>4.8</v>
      </c>
      <c r="K14" s="26">
        <v>2</v>
      </c>
      <c r="L14" s="27">
        <v>1</v>
      </c>
      <c r="M14" s="24">
        <v>0</v>
      </c>
      <c r="N14" s="27">
        <v>0</v>
      </c>
      <c r="O14" s="24">
        <v>0</v>
      </c>
      <c r="P14" s="27">
        <v>0</v>
      </c>
      <c r="Q14" s="24">
        <v>0</v>
      </c>
      <c r="R14" s="28">
        <v>0</v>
      </c>
      <c r="S14" s="39">
        <v>0</v>
      </c>
      <c r="T14" s="40">
        <v>0</v>
      </c>
      <c r="U14" s="39">
        <v>0</v>
      </c>
      <c r="V14" s="40">
        <v>0</v>
      </c>
      <c r="W14" s="41">
        <f t="shared" si="1"/>
        <v>11</v>
      </c>
      <c r="X14" s="42">
        <f t="shared" si="2"/>
        <v>17.8</v>
      </c>
      <c r="Y14" s="43" t="str">
        <f>+IF(X14&lt;5,"MAU",IF(X14&lt;10,"MEDIOCRE",IF(X14&lt;14,"SUFICIENTE",IF(X14&lt;18,"BOM",IF(X14&lt;=20,"MUITO BOM")))))</f>
        <v>BOM</v>
      </c>
      <c r="Z14" s="1" t="s">
        <v>28</v>
      </c>
    </row>
    <row r="15" spans="1:26" ht="24.9" customHeight="1" x14ac:dyDescent="0.35">
      <c r="A15" s="44" t="s">
        <v>49</v>
      </c>
      <c r="B15" s="45" t="s">
        <v>50</v>
      </c>
      <c r="C15" s="36">
        <v>4</v>
      </c>
      <c r="D15" s="37">
        <v>4</v>
      </c>
      <c r="E15" s="37">
        <v>4</v>
      </c>
      <c r="F15" s="37">
        <v>4</v>
      </c>
      <c r="G15" s="37">
        <v>4</v>
      </c>
      <c r="H15" s="37">
        <v>4</v>
      </c>
      <c r="I15" s="37">
        <v>4</v>
      </c>
      <c r="J15" s="46">
        <f t="shared" si="0"/>
        <v>4.8</v>
      </c>
      <c r="K15" s="26">
        <v>2</v>
      </c>
      <c r="L15" s="27">
        <v>0</v>
      </c>
      <c r="M15" s="24">
        <v>0</v>
      </c>
      <c r="N15" s="27">
        <v>0</v>
      </c>
      <c r="O15" s="24">
        <v>0</v>
      </c>
      <c r="P15" s="27">
        <v>0</v>
      </c>
      <c r="Q15" s="24">
        <v>0</v>
      </c>
      <c r="R15" s="28">
        <v>0</v>
      </c>
      <c r="S15" s="39">
        <v>0</v>
      </c>
      <c r="T15" s="40">
        <v>0</v>
      </c>
      <c r="U15" s="39">
        <v>0</v>
      </c>
      <c r="V15" s="40">
        <v>0</v>
      </c>
      <c r="W15" s="41">
        <f t="shared" si="1"/>
        <v>10</v>
      </c>
      <c r="X15" s="42">
        <f t="shared" si="2"/>
        <v>16.8</v>
      </c>
      <c r="Y15" s="43" t="str">
        <f t="shared" ref="Y15:Y18" si="5">+IF(X15&lt;5,"MAU",IF(X15&lt;10,"MEDIOCRE",IF(X15&lt;14,"SUFICIENTE",IF(X15&lt;18,"BOM",IF(X15&lt;=20,"MUITO BOM")))))</f>
        <v>BOM</v>
      </c>
      <c r="Z15" s="1" t="s">
        <v>28</v>
      </c>
    </row>
    <row r="16" spans="1:26" ht="24.9" customHeight="1" x14ac:dyDescent="0.35">
      <c r="A16" s="50" t="s">
        <v>51</v>
      </c>
      <c r="B16" s="51" t="s">
        <v>52</v>
      </c>
      <c r="C16" s="36">
        <v>4</v>
      </c>
      <c r="D16" s="37">
        <v>4</v>
      </c>
      <c r="E16" s="37">
        <v>4</v>
      </c>
      <c r="F16" s="37">
        <v>4</v>
      </c>
      <c r="G16" s="37">
        <v>4</v>
      </c>
      <c r="H16" s="37">
        <v>4</v>
      </c>
      <c r="I16" s="37">
        <v>4</v>
      </c>
      <c r="J16" s="46">
        <f t="shared" si="0"/>
        <v>4.8</v>
      </c>
      <c r="K16" s="26">
        <v>2</v>
      </c>
      <c r="L16" s="27">
        <v>0</v>
      </c>
      <c r="M16" s="24">
        <v>0</v>
      </c>
      <c r="N16" s="27">
        <v>0</v>
      </c>
      <c r="O16" s="24">
        <v>0</v>
      </c>
      <c r="P16" s="27">
        <v>0</v>
      </c>
      <c r="Q16" s="24">
        <v>0</v>
      </c>
      <c r="R16" s="28">
        <v>0</v>
      </c>
      <c r="S16" s="39">
        <v>0</v>
      </c>
      <c r="T16" s="40">
        <v>0</v>
      </c>
      <c r="U16" s="39">
        <v>0</v>
      </c>
      <c r="V16" s="40">
        <v>0</v>
      </c>
      <c r="W16" s="41">
        <f>IF(10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&gt;12,12,10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)</f>
        <v>10</v>
      </c>
      <c r="X16" s="42">
        <f t="shared" si="2"/>
        <v>16.8</v>
      </c>
      <c r="Y16" s="43" t="str">
        <f t="shared" si="5"/>
        <v>BOM</v>
      </c>
      <c r="Z16" s="1" t="s">
        <v>28</v>
      </c>
    </row>
    <row r="17" spans="1:26" ht="24.9" customHeight="1" x14ac:dyDescent="0.35">
      <c r="A17" s="50" t="s">
        <v>53</v>
      </c>
      <c r="B17" s="51" t="s">
        <v>54</v>
      </c>
      <c r="C17" s="36">
        <v>4</v>
      </c>
      <c r="D17" s="37">
        <v>4</v>
      </c>
      <c r="E17" s="37">
        <v>4</v>
      </c>
      <c r="F17" s="37">
        <v>4</v>
      </c>
      <c r="G17" s="37">
        <v>4</v>
      </c>
      <c r="H17" s="37">
        <v>4</v>
      </c>
      <c r="I17" s="37">
        <v>4</v>
      </c>
      <c r="J17" s="25">
        <f t="shared" si="0"/>
        <v>4.8</v>
      </c>
      <c r="K17" s="26">
        <v>2</v>
      </c>
      <c r="L17" s="27">
        <v>0</v>
      </c>
      <c r="M17" s="24">
        <v>0</v>
      </c>
      <c r="N17" s="27">
        <v>0</v>
      </c>
      <c r="O17" s="24">
        <v>0</v>
      </c>
      <c r="P17" s="27">
        <v>0</v>
      </c>
      <c r="Q17" s="24">
        <v>0</v>
      </c>
      <c r="R17" s="28">
        <v>0</v>
      </c>
      <c r="S17" s="39">
        <v>0</v>
      </c>
      <c r="T17" s="40">
        <v>0</v>
      </c>
      <c r="U17" s="39">
        <v>0</v>
      </c>
      <c r="V17" s="40">
        <v>0</v>
      </c>
      <c r="W17" s="41">
        <f t="shared" si="1"/>
        <v>10</v>
      </c>
      <c r="X17" s="42">
        <v>18</v>
      </c>
      <c r="Y17" s="43" t="str">
        <f t="shared" si="5"/>
        <v>MUITO BOM</v>
      </c>
      <c r="Z17" s="1" t="s">
        <v>41</v>
      </c>
    </row>
    <row r="18" spans="1:26" ht="24.6" customHeight="1" x14ac:dyDescent="0.35">
      <c r="A18" s="52" t="s">
        <v>55</v>
      </c>
      <c r="B18" s="53" t="s">
        <v>56</v>
      </c>
      <c r="C18" s="36">
        <v>4</v>
      </c>
      <c r="D18" s="37">
        <v>4</v>
      </c>
      <c r="E18" s="37">
        <v>4</v>
      </c>
      <c r="F18" s="37">
        <v>4</v>
      </c>
      <c r="G18" s="37">
        <v>4</v>
      </c>
      <c r="H18" s="37">
        <v>4</v>
      </c>
      <c r="I18" s="37">
        <v>4</v>
      </c>
      <c r="J18" s="46">
        <f t="shared" si="0"/>
        <v>4.8</v>
      </c>
      <c r="K18" s="26">
        <v>2</v>
      </c>
      <c r="L18" s="54">
        <v>0</v>
      </c>
      <c r="M18" s="37">
        <v>0</v>
      </c>
      <c r="N18" s="54">
        <v>0</v>
      </c>
      <c r="O18" s="37">
        <v>0</v>
      </c>
      <c r="P18" s="54">
        <v>0</v>
      </c>
      <c r="Q18" s="37">
        <v>0</v>
      </c>
      <c r="R18" s="55">
        <v>0</v>
      </c>
      <c r="S18" s="29">
        <v>0</v>
      </c>
      <c r="T18" s="30">
        <v>0</v>
      </c>
      <c r="U18" s="29">
        <v>0</v>
      </c>
      <c r="V18" s="30">
        <v>0</v>
      </c>
      <c r="W18" s="41">
        <f t="shared" si="1"/>
        <v>10</v>
      </c>
      <c r="X18" s="42">
        <f t="shared" si="2"/>
        <v>16.8</v>
      </c>
      <c r="Y18" s="43" t="str">
        <f t="shared" si="5"/>
        <v>BOM</v>
      </c>
      <c r="Z18" s="1" t="s">
        <v>28</v>
      </c>
    </row>
    <row r="19" spans="1:26" ht="24.9" customHeight="1" x14ac:dyDescent="0.35">
      <c r="A19" s="56" t="s">
        <v>57</v>
      </c>
      <c r="B19" s="57" t="s">
        <v>58</v>
      </c>
      <c r="C19" s="58">
        <v>1</v>
      </c>
      <c r="D19" s="59">
        <v>1</v>
      </c>
      <c r="E19" s="59">
        <v>1</v>
      </c>
      <c r="F19" s="59">
        <v>1</v>
      </c>
      <c r="G19" s="59">
        <v>1</v>
      </c>
      <c r="H19" s="59">
        <v>1</v>
      </c>
      <c r="I19" s="59">
        <v>1</v>
      </c>
      <c r="J19" s="60">
        <f t="shared" si="0"/>
        <v>1.2</v>
      </c>
      <c r="K19" s="61">
        <v>0</v>
      </c>
      <c r="L19" s="64">
        <v>2</v>
      </c>
      <c r="M19" s="48">
        <v>0</v>
      </c>
      <c r="N19" s="64">
        <v>0</v>
      </c>
      <c r="O19" s="48">
        <v>0</v>
      </c>
      <c r="P19" s="64">
        <v>0</v>
      </c>
      <c r="Q19" s="48">
        <v>0</v>
      </c>
      <c r="R19" s="65">
        <v>0</v>
      </c>
      <c r="S19" s="39">
        <v>0</v>
      </c>
      <c r="T19" s="40">
        <v>0</v>
      </c>
      <c r="U19" s="39">
        <v>0</v>
      </c>
      <c r="V19" s="40">
        <v>0</v>
      </c>
      <c r="W19" s="41">
        <f t="shared" si="1"/>
        <v>12</v>
      </c>
      <c r="X19" s="42">
        <v>15</v>
      </c>
      <c r="Y19" s="43" t="str">
        <f>+IF(X19&lt;5,"MAU",IF(X19&lt;10,"MEDIOCRE",IF(X19&lt;14,"SUFICIENTE",IF(X19&lt;18,"BOM",IF(X19&lt;=20,"MUITO BOM")))))</f>
        <v>BOM</v>
      </c>
      <c r="Z19" s="1" t="s">
        <v>28</v>
      </c>
    </row>
    <row r="20" spans="1:26" ht="24.9" customHeight="1" x14ac:dyDescent="0.35">
      <c r="A20" s="52" t="s">
        <v>59</v>
      </c>
      <c r="B20" s="53" t="s">
        <v>60</v>
      </c>
      <c r="C20" s="36">
        <v>4</v>
      </c>
      <c r="D20" s="37">
        <v>4</v>
      </c>
      <c r="E20" s="37">
        <v>4</v>
      </c>
      <c r="F20" s="37">
        <v>4</v>
      </c>
      <c r="G20" s="37">
        <v>4</v>
      </c>
      <c r="H20" s="37">
        <v>4</v>
      </c>
      <c r="I20" s="37">
        <v>4</v>
      </c>
      <c r="J20" s="46">
        <f t="shared" si="0"/>
        <v>4.8</v>
      </c>
      <c r="K20" s="26">
        <v>2</v>
      </c>
      <c r="L20" s="54">
        <v>0</v>
      </c>
      <c r="M20" s="37">
        <v>0</v>
      </c>
      <c r="N20" s="54">
        <v>0</v>
      </c>
      <c r="O20" s="37">
        <v>0</v>
      </c>
      <c r="P20" s="54">
        <v>0</v>
      </c>
      <c r="Q20" s="37">
        <v>0</v>
      </c>
      <c r="R20" s="55">
        <v>0</v>
      </c>
      <c r="S20" s="29">
        <v>0</v>
      </c>
      <c r="T20" s="30">
        <v>0</v>
      </c>
      <c r="U20" s="29">
        <v>0</v>
      </c>
      <c r="V20" s="30">
        <v>0</v>
      </c>
      <c r="W20" s="41">
        <f t="shared" si="1"/>
        <v>10</v>
      </c>
      <c r="X20" s="42">
        <v>18</v>
      </c>
      <c r="Y20" s="43" t="str">
        <f t="shared" ref="Y20:Y23" si="6">+IF(X20&lt;5,"MAU",IF(X20&lt;10,"MEDIOCRE",IF(X20&lt;14,"SUFICIENTE",IF(X20&lt;18,"BOM",IF(X20&lt;=20,"MUITO BOM")))))</f>
        <v>MUITO BOM</v>
      </c>
      <c r="Z20" s="1" t="s">
        <v>41</v>
      </c>
    </row>
    <row r="21" spans="1:26" ht="24.9" customHeight="1" x14ac:dyDescent="0.35">
      <c r="A21" s="50" t="s">
        <v>61</v>
      </c>
      <c r="B21" s="51" t="s">
        <v>62</v>
      </c>
      <c r="C21" s="36">
        <v>4</v>
      </c>
      <c r="D21" s="37">
        <v>4</v>
      </c>
      <c r="E21" s="37">
        <v>4</v>
      </c>
      <c r="F21" s="37">
        <v>4</v>
      </c>
      <c r="G21" s="37">
        <v>4</v>
      </c>
      <c r="H21" s="37">
        <v>4</v>
      </c>
      <c r="I21" s="37">
        <v>4</v>
      </c>
      <c r="J21" s="38">
        <f t="shared" si="0"/>
        <v>4.8</v>
      </c>
      <c r="K21" s="26">
        <v>2</v>
      </c>
      <c r="L21" s="54">
        <v>0</v>
      </c>
      <c r="M21" s="37">
        <v>0</v>
      </c>
      <c r="N21" s="54">
        <v>0</v>
      </c>
      <c r="O21" s="37">
        <v>0</v>
      </c>
      <c r="P21" s="54">
        <v>0</v>
      </c>
      <c r="Q21" s="37">
        <v>0</v>
      </c>
      <c r="R21" s="55">
        <v>0</v>
      </c>
      <c r="S21" s="29">
        <v>0</v>
      </c>
      <c r="T21" s="30">
        <v>0</v>
      </c>
      <c r="U21" s="29">
        <v>0</v>
      </c>
      <c r="V21" s="30">
        <v>0</v>
      </c>
      <c r="W21" s="41">
        <f t="shared" si="1"/>
        <v>10</v>
      </c>
      <c r="X21" s="42">
        <f t="shared" si="2"/>
        <v>16.8</v>
      </c>
      <c r="Y21" s="43" t="str">
        <f t="shared" si="6"/>
        <v>BOM</v>
      </c>
      <c r="Z21" s="1" t="s">
        <v>28</v>
      </c>
    </row>
    <row r="22" spans="1:26" ht="24.9" customHeight="1" x14ac:dyDescent="0.35">
      <c r="A22" s="52" t="s">
        <v>63</v>
      </c>
      <c r="B22" s="53" t="s">
        <v>64</v>
      </c>
      <c r="C22" s="36">
        <v>4</v>
      </c>
      <c r="D22" s="37">
        <v>4</v>
      </c>
      <c r="E22" s="37">
        <v>4</v>
      </c>
      <c r="F22" s="37">
        <v>4</v>
      </c>
      <c r="G22" s="37">
        <v>4</v>
      </c>
      <c r="H22" s="37">
        <v>4</v>
      </c>
      <c r="I22" s="37">
        <v>4</v>
      </c>
      <c r="J22" s="38">
        <f t="shared" si="0"/>
        <v>4.8</v>
      </c>
      <c r="K22" s="26">
        <v>2</v>
      </c>
      <c r="L22" s="54">
        <v>0</v>
      </c>
      <c r="M22" s="37">
        <v>0</v>
      </c>
      <c r="N22" s="54">
        <v>0</v>
      </c>
      <c r="O22" s="37">
        <v>0</v>
      </c>
      <c r="P22" s="54">
        <v>0</v>
      </c>
      <c r="Q22" s="37">
        <v>0</v>
      </c>
      <c r="R22" s="55">
        <v>0</v>
      </c>
      <c r="S22" s="29">
        <v>0</v>
      </c>
      <c r="T22" s="30">
        <v>0</v>
      </c>
      <c r="U22" s="29">
        <v>0</v>
      </c>
      <c r="V22" s="30">
        <v>0</v>
      </c>
      <c r="W22" s="41">
        <f>IF(10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&gt;12,12,10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)</f>
        <v>10</v>
      </c>
      <c r="X22" s="42">
        <f>J22+K22+W22</f>
        <v>16.8</v>
      </c>
      <c r="Y22" s="43" t="str">
        <f t="shared" si="6"/>
        <v>BOM</v>
      </c>
      <c r="Z22" s="1" t="s">
        <v>28</v>
      </c>
    </row>
    <row r="23" spans="1:26" ht="24.9" customHeight="1" x14ac:dyDescent="0.35">
      <c r="A23" s="50" t="s">
        <v>65</v>
      </c>
      <c r="B23" s="57" t="s">
        <v>66</v>
      </c>
      <c r="C23" s="36">
        <v>2</v>
      </c>
      <c r="D23" s="37">
        <v>2</v>
      </c>
      <c r="E23" s="37">
        <v>3</v>
      </c>
      <c r="F23" s="37">
        <v>2</v>
      </c>
      <c r="G23" s="37">
        <v>3</v>
      </c>
      <c r="H23" s="37">
        <v>3</v>
      </c>
      <c r="I23" s="37">
        <v>2</v>
      </c>
      <c r="J23" s="38">
        <f t="shared" si="0"/>
        <v>2.9142857142857137</v>
      </c>
      <c r="K23" s="62">
        <v>0</v>
      </c>
      <c r="L23" s="63">
        <v>0</v>
      </c>
      <c r="M23" s="37">
        <v>0</v>
      </c>
      <c r="N23" s="37">
        <v>0</v>
      </c>
      <c r="O23" s="37">
        <v>0</v>
      </c>
      <c r="P23" s="37">
        <v>0</v>
      </c>
      <c r="Q23" s="37">
        <v>2</v>
      </c>
      <c r="R23" s="55">
        <v>2</v>
      </c>
      <c r="S23" s="39">
        <v>1</v>
      </c>
      <c r="T23" s="40">
        <v>1</v>
      </c>
      <c r="U23" s="39">
        <v>1</v>
      </c>
      <c r="V23" s="40">
        <v>2</v>
      </c>
      <c r="W23" s="41">
        <f>IF(10+(L23*$L$4)+(M23*$M$4)+(N23*$N$4)+(O23*$O$4)+(P23*$P$4)+(Q23*$Q$4)+(R23*$R$4)+(IF(T23=1,S23*-5,IF(T23=2,S23*(-5-1),IF(T23=3,S23*(-5-1-1),IF(T23&gt;=4,S23*(-5-1-1-(T23-3)*2),0)))))+(IF(V23=1,U23*-5,IF(V23=2,U23*(-5-1),IF(V23=3,U23*(-5-1-1),IF(V23&gt;=4,U23*(-5-1-1-(V23-3)*2),0)))))&gt;12,12,10+(L23*$L$4)+(M23*$M$4)+(N23*$N$4)+(O23*$O$4)+(P23*$P$4)+(Q23*$Q$4)+(R23*$R$4)+(IF(T23=1,S23*-5,IF(T23=2,S23*(-5-1),IF(T23=3,S23*(-5-1-1),IF(T23&gt;=4,S23*(-5-1-1-(T23-3)*2),0)))))+(IF(V23=1,U23*-5,IF(V23=2,U23*(-5-1),IF(V23=3,U23*(-5-1-1),IF(V23&gt;=4,U23*(-5-1-1-(V23-3)*2),0))))))</f>
        <v>-9</v>
      </c>
      <c r="X23" s="42">
        <f t="shared" si="2"/>
        <v>-6.0857142857142863</v>
      </c>
      <c r="Y23" s="43" t="str">
        <f t="shared" si="6"/>
        <v>MAU</v>
      </c>
      <c r="Z23" s="1" t="s">
        <v>67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 J17:J18">
    <cfRule type="cellIs" dxfId="5" priority="8" operator="greaterThan">
      <formula>6</formula>
    </cfRule>
  </conditionalFormatting>
  <conditionalFormatting sqref="J10:J16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9:J23">
    <cfRule type="cellIs" dxfId="2" priority="4" operator="greaterThan">
      <formula>6</formula>
    </cfRule>
  </conditionalFormatting>
  <conditionalFormatting sqref="C5:I23">
    <cfRule type="colorScale" priority="3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1" priority="2" operator="greaterThan">
      <formula>6</formula>
    </cfRule>
  </conditionalFormatting>
  <conditionalFormatting sqref="W5:W23">
    <cfRule type="cellIs" dxfId="0" priority="1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4:I4" xr:uid="{AFAC416B-197E-4356-BEF9-417CBDC692B0}">
      <formula1>1</formula1>
      <formula2>5</formula2>
    </dataValidation>
    <dataValidation type="decimal" allowBlank="1" showInputMessage="1" showErrorMessage="1" promptTitle="Validação" prompt="Valores devem ser de 0, 1 ou 2" sqref="K4" xr:uid="{012ED6B5-72C9-49E7-B1FF-942062E16929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5A</vt:lpstr>
      <vt:lpstr>'Avaliação 5A'!Print_Area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2025-01-22T15:35:45Z</dcterms:created>
  <dcterms:modified xsi:type="dcterms:W3CDTF">2025-01-24T07:31:42Z</dcterms:modified>
</cp:coreProperties>
</file>