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6ADA0389-BF0D-4354-B6CC-EDB478EC87A5}" xr6:coauthVersionLast="47" xr6:coauthVersionMax="47" xr10:uidLastSave="{00000000-0000-0000-0000-000000000000}"/>
  <bookViews>
    <workbookView xWindow="-108" yWindow="-108" windowWidth="23256" windowHeight="12456" xr2:uid="{D32658A4-2352-49B6-AAEF-14730E858217}"/>
  </bookViews>
  <sheets>
    <sheet name="Avaliação 5B" sheetId="1" r:id="rId1"/>
  </sheets>
  <definedNames>
    <definedName name="_xlnm.Print_Area" localSheetId="0">'Avaliação 5B'!$A$1:$Y$23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22" i="1"/>
  <c r="B50" i="1"/>
  <c r="B49" i="1"/>
  <c r="B48" i="1"/>
  <c r="B47" i="1"/>
  <c r="B46" i="1"/>
  <c r="B45" i="1"/>
  <c r="B44" i="1"/>
  <c r="B43" i="1"/>
  <c r="B42" i="1"/>
  <c r="B41" i="1"/>
  <c r="J22" i="1"/>
  <c r="W21" i="1"/>
  <c r="J21" i="1"/>
  <c r="X21" i="1" s="1"/>
  <c r="Y21" i="1" s="1"/>
  <c r="W20" i="1"/>
  <c r="J20" i="1"/>
  <c r="Y20" i="1" s="1"/>
  <c r="W19" i="1"/>
  <c r="J19" i="1"/>
  <c r="Y19" i="1" s="1"/>
  <c r="W18" i="1"/>
  <c r="J18" i="1"/>
  <c r="X18" i="1" s="1"/>
  <c r="Y18" i="1" s="1"/>
  <c r="W17" i="1"/>
  <c r="J17" i="1"/>
  <c r="X17" i="1" s="1"/>
  <c r="Y17" i="1" s="1"/>
  <c r="W16" i="1"/>
  <c r="J16" i="1"/>
  <c r="X16" i="1" s="1"/>
  <c r="Y16" i="1" s="1"/>
  <c r="W15" i="1"/>
  <c r="J15" i="1"/>
  <c r="X15" i="1" s="1"/>
  <c r="Y15" i="1" s="1"/>
  <c r="W14" i="1"/>
  <c r="J14" i="1"/>
  <c r="Y14" i="1" s="1"/>
  <c r="W13" i="1"/>
  <c r="J13" i="1"/>
  <c r="X13" i="1" s="1"/>
  <c r="Y13" i="1" s="1"/>
  <c r="W12" i="1"/>
  <c r="J12" i="1"/>
  <c r="X12" i="1" s="1"/>
  <c r="Y12" i="1" s="1"/>
  <c r="W11" i="1"/>
  <c r="J11" i="1"/>
  <c r="X11" i="1" s="1"/>
  <c r="Y11" i="1" s="1"/>
  <c r="W10" i="1"/>
  <c r="J10" i="1"/>
  <c r="Y10" i="1" s="1"/>
  <c r="W9" i="1"/>
  <c r="J9" i="1"/>
  <c r="X9" i="1" s="1"/>
  <c r="Y9" i="1" s="1"/>
  <c r="W8" i="1"/>
  <c r="J8" i="1"/>
  <c r="X8" i="1" s="1"/>
  <c r="Y8" i="1" s="1"/>
  <c r="W7" i="1"/>
  <c r="J7" i="1"/>
  <c r="Y7" i="1" s="1"/>
  <c r="W6" i="1"/>
  <c r="J6" i="1"/>
  <c r="X6" i="1" s="1"/>
  <c r="Y6" i="1" s="1"/>
  <c r="J5" i="1"/>
  <c r="J4" i="1"/>
  <c r="X5" i="1" l="1"/>
  <c r="Y5" i="1" s="1"/>
  <c r="X22" i="1"/>
  <c r="Y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B0DD41F9-3A13-4F45-8585-4DF30AF0955C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1E13DDD3-F33D-4983-9DD7-C5D0A041F3C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E49801D-5C2C-4C14-BF11-F2779E959CD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7D954C22-046B-4787-90B9-CAC6D59CE4E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F364B995-F56C-45A1-8139-E51B50FC9F3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7E2CF87E-1DF6-4D25-81C0-54B389CEC19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11D8E57E-547A-484D-995C-8C2098AFB71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264DC642-24D1-4200-A311-3BD6733A091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C9A15C4D-279C-46C1-B933-7074793870DA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B9F52F0A-87C9-401C-90EE-524F136E22B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36609C78-DBB9-4502-A52F-5A9D4ABB8AF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1DD38F4F-A8EF-4964-9FFB-C94CE8312C17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17616B59-837E-47DF-BE16-00E98A27112E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FB8DAD09-D961-485E-A578-2884FCC84837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2601A1D9-2169-4ADE-A12B-F1DC183FBDC1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E58216A2-321D-4909-8057-3C924B8C03D8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33167042-507C-42E5-BC9A-9D16DAF25A04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74BA5DDC-3465-4728-803C-87EEC19FBB56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4954C989-25A6-4DAE-819A-FBCB53AC782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26001C5E-5E69-4295-BEC5-D0B5F8EE283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A479E433-1E9D-4DA2-B292-589A1BB795D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978A6433-E701-4DE6-BB8B-BE72C64E7D5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<sst xmlns="http://schemas.openxmlformats.org/spreadsheetml/2006/main" count="82" uniqueCount="66">
  <si>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</si>
  <si>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</si>
  <si>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</si>
  <si>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</si>
  <si>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</si>
  <si>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</si>
  <si>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</si>
  <si>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</si>
  <si>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</si>
  <si>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</si>
  <si>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</si>
  <si>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</si>
  <si>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</si>
  <si>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</si>
  <si>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</si>
  <si>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</si>
  <si>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</si>
  <si>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</si>
  <si>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</si>
  <si>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</si>
  <si>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</si>
  <si>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</si>
  <si>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</si>
  <si>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</si>
  <si>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</si>
  <si>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</si>
  <si>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039</t>
  </si>
  <si>
    <t>Carminho Leite</t>
  </si>
  <si>
    <t>053</t>
  </si>
  <si>
    <t>Guilherme Santo</t>
  </si>
  <si>
    <t>080</t>
  </si>
  <si>
    <t>Rodrigo Conceição</t>
  </si>
  <si>
    <t>100</t>
  </si>
  <si>
    <t>Filipe Teixeira</t>
  </si>
  <si>
    <t>110</t>
  </si>
  <si>
    <t>Joana Abelho</t>
  </si>
  <si>
    <t>122</t>
  </si>
  <si>
    <t>Madalena Lima</t>
  </si>
  <si>
    <t>190</t>
  </si>
  <si>
    <t> Maria Cóias</t>
  </si>
  <si>
    <t>220</t>
  </si>
  <si>
    <t>Marta Fernandes</t>
  </si>
  <si>
    <t>284</t>
  </si>
  <si>
    <t>Lourenço Martins</t>
  </si>
  <si>
    <t>392</t>
  </si>
  <si>
    <t>Carolina Oliveira</t>
  </si>
  <si>
    <t>403</t>
  </si>
  <si>
    <t>Pável Skorokhod</t>
  </si>
  <si>
    <t>417</t>
  </si>
  <si>
    <t>Sofia Cunha</t>
  </si>
  <si>
    <t>434</t>
  </si>
  <si>
    <t>Gil Magano</t>
  </si>
  <si>
    <t>500</t>
  </si>
  <si>
    <t>Íven Dias</t>
  </si>
  <si>
    <t>554</t>
  </si>
  <si>
    <t>Helena Cardoso</t>
  </si>
  <si>
    <t>684</t>
  </si>
  <si>
    <t>Leonor Gomes</t>
  </si>
  <si>
    <t>769</t>
  </si>
  <si>
    <t>Lourenço Esteves</t>
  </si>
  <si>
    <t>819</t>
  </si>
  <si>
    <t>Rodrigo Wu</t>
  </si>
  <si>
    <t>BOM</t>
  </si>
  <si>
    <t>MUITO BOM</t>
  </si>
  <si>
    <t>SUFICIENTE</t>
  </si>
  <si>
    <t>MEDIOCRE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</si>
</sst>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10" borderId="47" xfId="0" applyFont="1" applyFill="1" applyBorder="1" applyAlignment="1" applyProtection="1">
      <alignment horizontal="center" vertical="center"/>
      <protection locked="0"/>
    </xf>
    <xf numFmtId="0" fontId="9" fillId="1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1" xfId="0" applyFont="1" applyFill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9" borderId="54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5" xfId="0" applyFont="1" applyFill="1" applyBorder="1" applyAlignment="1">
      <alignment horizontal="center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2" fontId="6" fillId="7" borderId="59" xfId="0" applyNumberFormat="1" applyFont="1" applyFill="1" applyBorder="1" applyAlignment="1">
      <alignment horizontal="center"/>
    </xf>
    <xf numFmtId="0" fontId="6" fillId="8" borderId="60" xfId="0" applyFont="1" applyFill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9" borderId="65" xfId="0" applyFont="1" applyFill="1" applyBorder="1" applyAlignment="1">
      <alignment horizontal="center"/>
    </xf>
    <xf numFmtId="2" fontId="6" fillId="10" borderId="66" xfId="0" applyNumberFormat="1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9" fillId="10" borderId="66" xfId="0" applyFont="1" applyFill="1" applyBorder="1" applyAlignment="1" applyProtection="1">
      <alignment horizontal="center" vertical="center"/>
      <protection locked="0"/>
    </xf>
    <xf numFmtId="0" fontId="9" fillId="10" borderId="56" xfId="0" applyFont="1" applyFill="1" applyBorder="1" applyAlignment="1" applyProtection="1">
      <alignment horizontal="center" vertical="center"/>
      <protection locked="0"/>
    </xf>
    <xf numFmtId="2" fontId="6" fillId="7" borderId="67" xfId="0" applyNumberFormat="1" applyFont="1" applyFill="1" applyBorder="1" applyAlignment="1">
      <alignment horizontal="center"/>
    </xf>
    <xf numFmtId="0" fontId="9" fillId="2" borderId="66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0" fillId="10" borderId="66" xfId="0" applyFont="1" applyFill="1" applyBorder="1" applyAlignment="1" applyProtection="1">
      <alignment horizontal="center" vertical="center"/>
      <protection locked="0"/>
    </xf>
    <xf numFmtId="0" fontId="10" fillId="10" borderId="56" xfId="0" applyFont="1" applyFill="1" applyBorder="1" applyAlignment="1" applyProtection="1">
      <alignment horizontal="center" vertical="center"/>
      <protection locked="0"/>
    </xf>
    <xf numFmtId="0" fontId="10" fillId="11" borderId="5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9E5B-7BBA-478F-A84C-047C776D7881}">
  <sheetPr>
    <pageSetUpPr fitToPage="1"/>
  </sheetPr>
  <dimension ref="A1:Z50"/>
  <sheetViews>
    <sheetView tabSelected="1" view="pageBreakPreview" zoomScale="50" zoomScaleNormal="50" zoomScaleSheetLayoutView="50" workbookViewId="0">
      <selection activeCell="Z5" sqref="Z5:Z22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6"/>
      <c r="B1" s="57"/>
      <c r="C1" s="62" t="s">
        <v>0</v>
      </c>
      <c r="D1" s="63"/>
      <c r="E1" s="63"/>
      <c r="F1" s="63"/>
      <c r="G1" s="63"/>
      <c r="H1" s="63"/>
      <c r="I1" s="63"/>
      <c r="J1" s="64"/>
      <c r="K1" s="68" t="s">
        <v>1</v>
      </c>
      <c r="L1" s="71" t="s">
        <v>2</v>
      </c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 t="s">
        <v>3</v>
      </c>
      <c r="Y1" s="75"/>
    </row>
    <row r="2" spans="1:26" ht="15.75" customHeight="1" thickBot="1" x14ac:dyDescent="0.35">
      <c r="A2" s="58"/>
      <c r="B2" s="59"/>
      <c r="C2" s="65"/>
      <c r="D2" s="66"/>
      <c r="E2" s="66"/>
      <c r="F2" s="66"/>
      <c r="G2" s="66"/>
      <c r="H2" s="66"/>
      <c r="I2" s="66"/>
      <c r="J2" s="67"/>
      <c r="K2" s="69"/>
      <c r="L2" s="80" t="s">
        <v>4</v>
      </c>
      <c r="M2" s="82" t="s">
        <v>5</v>
      </c>
      <c r="N2" s="82" t="s">
        <v>6</v>
      </c>
      <c r="O2" s="84" t="s">
        <v>7</v>
      </c>
      <c r="P2" s="82" t="s">
        <v>8</v>
      </c>
      <c r="Q2" s="86" t="s">
        <v>9</v>
      </c>
      <c r="R2" s="86" t="s">
        <v>10</v>
      </c>
      <c r="S2" s="88" t="s">
        <v>11</v>
      </c>
      <c r="T2" s="89"/>
      <c r="U2" s="92" t="s">
        <v>12</v>
      </c>
      <c r="V2" s="93"/>
      <c r="W2" s="95" t="s">
        <v>13</v>
      </c>
      <c r="X2" s="76"/>
      <c r="Y2" s="77"/>
    </row>
    <row r="3" spans="1:26" s="5" customFormat="1" ht="42.75" customHeight="1" thickBot="1" x14ac:dyDescent="0.35">
      <c r="A3" s="60"/>
      <c r="B3" s="61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70"/>
      <c r="L3" s="81"/>
      <c r="M3" s="83"/>
      <c r="N3" s="83"/>
      <c r="O3" s="85"/>
      <c r="P3" s="83"/>
      <c r="Q3" s="87"/>
      <c r="R3" s="87"/>
      <c r="S3" s="90"/>
      <c r="T3" s="91"/>
      <c r="U3" s="84"/>
      <c r="V3" s="94"/>
      <c r="W3" s="96"/>
      <c r="X3" s="76"/>
      <c r="Y3" s="77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97"/>
      <c r="X4" s="78"/>
      <c r="Y4" s="79"/>
    </row>
    <row r="5" spans="1:26" ht="24.9" customHeight="1" thickTop="1" x14ac:dyDescent="0.35">
      <c r="A5" s="21" t="s">
        <v>26</v>
      </c>
      <c r="B5" s="22" t="s">
        <v>27</v>
      </c>
      <c r="C5" s="23">
        <v>4</v>
      </c>
      <c r="D5" s="24">
        <v>3</v>
      </c>
      <c r="E5" s="24">
        <v>3</v>
      </c>
      <c r="F5" s="24">
        <v>4</v>
      </c>
      <c r="G5" s="24">
        <v>4</v>
      </c>
      <c r="H5" s="24">
        <v>4</v>
      </c>
      <c r="I5" s="24">
        <v>3</v>
      </c>
      <c r="J5" s="25">
        <f t="shared" ref="J5:J22" si="0">(AVERAGE(C5:I5))*6/5</f>
        <v>4.2857142857142865</v>
      </c>
      <c r="K5" s="26">
        <v>1</v>
      </c>
      <c r="L5" s="27">
        <v>0</v>
      </c>
      <c r="M5" s="28">
        <v>1</v>
      </c>
      <c r="N5" s="27">
        <v>0</v>
      </c>
      <c r="O5" s="28">
        <v>0</v>
      </c>
      <c r="P5" s="27">
        <v>0</v>
      </c>
      <c r="Q5" s="28">
        <v>0</v>
      </c>
      <c r="R5" s="27">
        <v>0</v>
      </c>
      <c r="S5" s="27">
        <v>0</v>
      </c>
      <c r="T5" s="28">
        <v>0</v>
      </c>
      <c r="U5" s="27">
        <v>0</v>
      </c>
      <c r="V5" s="28">
        <v>0</v>
      </c>
      <c r="W5" s="2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12</v>
      </c>
      <c r="X5" s="30">
        <f>J5+K5+W5</f>
        <v>17.285714285714285</v>
      </c>
      <c r="Y5" s="31" t="str">
        <f>+IF(X5&lt;5,"MAU",IF(X5&lt;10,"MEDIOCRE",IF(X5&lt;14,"SUFICIENTE",IF(X5&lt;18,"BOM",IF(X5&lt;=20,"MUITO BOM")))))</f>
        <v>BOM</v>
      </c>
      <c r="Z5" s="1" t="s">
        <v>62</v>
      </c>
    </row>
    <row r="6" spans="1:26" ht="24.9" customHeight="1" x14ac:dyDescent="0.35">
      <c r="A6" s="21" t="s">
        <v>28</v>
      </c>
      <c r="B6" s="32" t="s">
        <v>29</v>
      </c>
      <c r="C6" s="33">
        <v>4</v>
      </c>
      <c r="D6" s="34">
        <v>4</v>
      </c>
      <c r="E6" s="34">
        <v>4</v>
      </c>
      <c r="F6" s="34">
        <v>4</v>
      </c>
      <c r="G6" s="34">
        <v>4</v>
      </c>
      <c r="H6" s="34">
        <v>4</v>
      </c>
      <c r="I6" s="34">
        <v>4</v>
      </c>
      <c r="J6" s="35">
        <f t="shared" si="0"/>
        <v>4.8</v>
      </c>
      <c r="K6" s="36">
        <v>2</v>
      </c>
      <c r="L6" s="37">
        <v>0</v>
      </c>
      <c r="M6" s="38">
        <v>0</v>
      </c>
      <c r="N6" s="37">
        <v>0</v>
      </c>
      <c r="O6" s="38">
        <v>0</v>
      </c>
      <c r="P6" s="37">
        <v>0</v>
      </c>
      <c r="Q6" s="38">
        <v>0</v>
      </c>
      <c r="R6" s="37">
        <v>0</v>
      </c>
      <c r="S6" s="39">
        <v>0</v>
      </c>
      <c r="T6" s="40">
        <v>0</v>
      </c>
      <c r="U6" s="39">
        <v>0</v>
      </c>
      <c r="V6" s="40">
        <v>0</v>
      </c>
      <c r="W6" s="41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42">
        <f t="shared" ref="X6:X22" si="2">J6+K6+W6</f>
        <v>16.8</v>
      </c>
      <c r="Y6" s="43" t="str">
        <f>+IF(X6&lt;5,"MAU",IF(X6&lt;10,"MEDIOCRE",IF(X6&lt;14,"SUFICIENTE",IF(X6&lt;18,"BOM",IF(X6&lt;=20,"MUITO BOM")))))</f>
        <v>BOM</v>
      </c>
      <c r="Z6" s="1" t="s">
        <v>62</v>
      </c>
    </row>
    <row r="7" spans="1:26" ht="24.9" customHeight="1" x14ac:dyDescent="0.35">
      <c r="A7" s="44" t="s">
        <v>30</v>
      </c>
      <c r="B7" s="45" t="s">
        <v>31</v>
      </c>
      <c r="C7" s="33">
        <v>2</v>
      </c>
      <c r="D7" s="34">
        <v>2</v>
      </c>
      <c r="E7" s="34">
        <v>3</v>
      </c>
      <c r="F7" s="34">
        <v>2</v>
      </c>
      <c r="G7" s="34">
        <v>3</v>
      </c>
      <c r="H7" s="34">
        <v>3</v>
      </c>
      <c r="I7" s="34">
        <v>2</v>
      </c>
      <c r="J7" s="46">
        <f t="shared" si="0"/>
        <v>2.9142857142857137</v>
      </c>
      <c r="K7" s="26">
        <v>0</v>
      </c>
      <c r="L7" s="37">
        <v>1</v>
      </c>
      <c r="M7" s="38">
        <v>0</v>
      </c>
      <c r="N7" s="37">
        <v>0</v>
      </c>
      <c r="O7" s="38">
        <v>0</v>
      </c>
      <c r="P7" s="37">
        <v>0</v>
      </c>
      <c r="Q7" s="38">
        <v>0</v>
      </c>
      <c r="R7" s="37">
        <v>0</v>
      </c>
      <c r="S7" s="37">
        <v>0</v>
      </c>
      <c r="T7" s="38">
        <v>0</v>
      </c>
      <c r="U7" s="37">
        <v>0</v>
      </c>
      <c r="V7" s="38">
        <v>0</v>
      </c>
      <c r="W7" s="41">
        <f t="shared" si="1"/>
        <v>11</v>
      </c>
      <c r="X7" s="42">
        <v>16</v>
      </c>
      <c r="Y7" s="43" t="str">
        <f t="shared" ref="Y7:Y9" si="3">+IF(X7&lt;5,"MAU",IF(X7&lt;10,"MEDIOCRE",IF(X7&lt;14,"SUFICIENTE",IF(X7&lt;18,"BOM",IF(X7&lt;=20,"MUITO BOM")))))</f>
        <v>BOM</v>
      </c>
      <c r="Z7" s="1" t="s">
        <v>62</v>
      </c>
    </row>
    <row r="8" spans="1:26" ht="24.9" customHeight="1" x14ac:dyDescent="0.35">
      <c r="A8" s="47" t="s">
        <v>32</v>
      </c>
      <c r="B8" s="32" t="s">
        <v>33</v>
      </c>
      <c r="C8" s="33">
        <v>4</v>
      </c>
      <c r="D8" s="34">
        <v>4</v>
      </c>
      <c r="E8" s="34">
        <v>4</v>
      </c>
      <c r="F8" s="34">
        <v>4</v>
      </c>
      <c r="G8" s="34">
        <v>4</v>
      </c>
      <c r="H8" s="34">
        <v>4</v>
      </c>
      <c r="I8" s="34">
        <v>4</v>
      </c>
      <c r="J8" s="25">
        <f t="shared" si="0"/>
        <v>4.8</v>
      </c>
      <c r="K8" s="36">
        <v>2</v>
      </c>
      <c r="L8" s="37">
        <v>1</v>
      </c>
      <c r="M8" s="38">
        <v>0</v>
      </c>
      <c r="N8" s="37">
        <v>0</v>
      </c>
      <c r="O8" s="38">
        <v>0</v>
      </c>
      <c r="P8" s="37">
        <v>0</v>
      </c>
      <c r="Q8" s="38">
        <v>0</v>
      </c>
      <c r="R8" s="37">
        <v>0</v>
      </c>
      <c r="S8" s="39">
        <v>0</v>
      </c>
      <c r="T8" s="40">
        <v>0</v>
      </c>
      <c r="U8" s="39">
        <v>0</v>
      </c>
      <c r="V8" s="40">
        <v>0</v>
      </c>
      <c r="W8" s="41">
        <f t="shared" si="1"/>
        <v>11</v>
      </c>
      <c r="X8" s="42">
        <f t="shared" si="2"/>
        <v>17.8</v>
      </c>
      <c r="Y8" s="43" t="str">
        <f t="shared" si="3"/>
        <v>BOM</v>
      </c>
      <c r="Z8" s="1" t="s">
        <v>62</v>
      </c>
    </row>
    <row r="9" spans="1:26" ht="24.9" customHeight="1" x14ac:dyDescent="0.35">
      <c r="A9" s="44" t="s">
        <v>34</v>
      </c>
      <c r="B9" s="48" t="s">
        <v>35</v>
      </c>
      <c r="C9" s="33">
        <v>3</v>
      </c>
      <c r="D9" s="34">
        <v>4</v>
      </c>
      <c r="E9" s="34">
        <v>3</v>
      </c>
      <c r="F9" s="34">
        <v>3</v>
      </c>
      <c r="G9" s="34">
        <v>3</v>
      </c>
      <c r="H9" s="34">
        <v>4</v>
      </c>
      <c r="I9" s="34">
        <v>3</v>
      </c>
      <c r="J9" s="46">
        <f t="shared" si="0"/>
        <v>3.9428571428571431</v>
      </c>
      <c r="K9" s="26">
        <v>2</v>
      </c>
      <c r="L9" s="37">
        <v>0</v>
      </c>
      <c r="M9" s="38">
        <v>1</v>
      </c>
      <c r="N9" s="37">
        <v>0</v>
      </c>
      <c r="O9" s="38">
        <v>0</v>
      </c>
      <c r="P9" s="37">
        <v>0</v>
      </c>
      <c r="Q9" s="38">
        <v>0</v>
      </c>
      <c r="R9" s="37">
        <v>0</v>
      </c>
      <c r="S9" s="37">
        <v>0</v>
      </c>
      <c r="T9" s="38">
        <v>0</v>
      </c>
      <c r="U9" s="37">
        <v>0</v>
      </c>
      <c r="V9" s="38">
        <v>0</v>
      </c>
      <c r="W9" s="41">
        <f t="shared" si="1"/>
        <v>12</v>
      </c>
      <c r="X9" s="42">
        <f t="shared" si="2"/>
        <v>17.942857142857143</v>
      </c>
      <c r="Y9" s="43" t="str">
        <f t="shared" si="3"/>
        <v>BOM</v>
      </c>
      <c r="Z9" s="1" t="s">
        <v>62</v>
      </c>
    </row>
    <row r="10" spans="1:26" ht="24.9" customHeight="1" x14ac:dyDescent="0.35">
      <c r="A10" s="47" t="s">
        <v>36</v>
      </c>
      <c r="B10" s="49" t="s">
        <v>37</v>
      </c>
      <c r="C10" s="33">
        <v>2</v>
      </c>
      <c r="D10" s="34">
        <v>4</v>
      </c>
      <c r="E10" s="34">
        <v>4</v>
      </c>
      <c r="F10" s="34">
        <v>3</v>
      </c>
      <c r="G10" s="34">
        <v>3</v>
      </c>
      <c r="H10" s="34">
        <v>4</v>
      </c>
      <c r="I10" s="34">
        <v>3</v>
      </c>
      <c r="J10" s="25">
        <f t="shared" si="0"/>
        <v>3.9428571428571431</v>
      </c>
      <c r="K10" s="36">
        <v>0</v>
      </c>
      <c r="L10" s="37">
        <v>0</v>
      </c>
      <c r="M10" s="38">
        <v>0</v>
      </c>
      <c r="N10" s="37">
        <v>0</v>
      </c>
      <c r="O10" s="38">
        <v>0</v>
      </c>
      <c r="P10" s="37">
        <v>0</v>
      </c>
      <c r="Q10" s="38">
        <v>0</v>
      </c>
      <c r="R10" s="37">
        <v>0</v>
      </c>
      <c r="S10" s="39">
        <v>0</v>
      </c>
      <c r="T10" s="40">
        <v>0</v>
      </c>
      <c r="U10" s="39">
        <v>0</v>
      </c>
      <c r="V10" s="40">
        <v>0</v>
      </c>
      <c r="W10" s="41">
        <f t="shared" si="1"/>
        <v>10</v>
      </c>
      <c r="X10" s="42">
        <v>16</v>
      </c>
      <c r="Y10" s="43" t="str">
        <f>+IF(X10&lt;5,"MAU",IF(X10&lt;10,"MEDIOCRE",IF(X10&lt;14,"SUFICIENTE",IF(X10&lt;18,"BOM",IF(X10&lt;=20,"MUITO BOM")))))</f>
        <v>BOM</v>
      </c>
      <c r="Z10" s="1" t="s">
        <v>62</v>
      </c>
    </row>
    <row r="11" spans="1:26" ht="24.9" customHeight="1" x14ac:dyDescent="0.35">
      <c r="A11" s="44" t="s">
        <v>38</v>
      </c>
      <c r="B11" s="45" t="s">
        <v>39</v>
      </c>
      <c r="C11" s="33">
        <v>4</v>
      </c>
      <c r="D11" s="34">
        <v>4</v>
      </c>
      <c r="E11" s="34">
        <v>4</v>
      </c>
      <c r="F11" s="34">
        <v>4</v>
      </c>
      <c r="G11" s="34">
        <v>4</v>
      </c>
      <c r="H11" s="34">
        <v>4</v>
      </c>
      <c r="I11" s="34">
        <v>4</v>
      </c>
      <c r="J11" s="46">
        <f t="shared" si="0"/>
        <v>4.8</v>
      </c>
      <c r="K11" s="26">
        <v>2</v>
      </c>
      <c r="L11" s="37">
        <v>0</v>
      </c>
      <c r="M11" s="38">
        <v>0</v>
      </c>
      <c r="N11" s="37">
        <v>0</v>
      </c>
      <c r="O11" s="38">
        <v>0</v>
      </c>
      <c r="P11" s="37">
        <v>0</v>
      </c>
      <c r="Q11" s="38">
        <v>0</v>
      </c>
      <c r="R11" s="37">
        <v>0</v>
      </c>
      <c r="S11" s="37">
        <v>0</v>
      </c>
      <c r="T11" s="38">
        <v>0</v>
      </c>
      <c r="U11" s="37">
        <v>0</v>
      </c>
      <c r="V11" s="38">
        <v>0</v>
      </c>
      <c r="W11" s="41">
        <f t="shared" si="1"/>
        <v>10</v>
      </c>
      <c r="X11" s="42">
        <f t="shared" si="2"/>
        <v>16.8</v>
      </c>
      <c r="Y11" s="43" t="str">
        <f t="shared" ref="Y11:Y13" si="4">+IF(X11&lt;5,"MAU",IF(X11&lt;10,"MEDIOCRE",IF(X11&lt;14,"SUFICIENTE",IF(X11&lt;18,"BOM",IF(X11&lt;=20,"MUITO BOM")))))</f>
        <v>BOM</v>
      </c>
      <c r="Z11" s="1" t="s">
        <v>62</v>
      </c>
    </row>
    <row r="12" spans="1:26" ht="24.9" customHeight="1" x14ac:dyDescent="0.35">
      <c r="A12" s="47" t="s">
        <v>40</v>
      </c>
      <c r="B12" s="32" t="s">
        <v>41</v>
      </c>
      <c r="C12" s="33">
        <v>4</v>
      </c>
      <c r="D12" s="34">
        <v>4</v>
      </c>
      <c r="E12" s="34">
        <v>4</v>
      </c>
      <c r="F12" s="34">
        <v>4</v>
      </c>
      <c r="G12" s="34">
        <v>5</v>
      </c>
      <c r="H12" s="34">
        <v>5</v>
      </c>
      <c r="I12" s="34">
        <v>5</v>
      </c>
      <c r="J12" s="25">
        <f t="shared" si="0"/>
        <v>5.3142857142857149</v>
      </c>
      <c r="K12" s="36">
        <v>2</v>
      </c>
      <c r="L12" s="37">
        <v>1</v>
      </c>
      <c r="M12" s="38">
        <v>0</v>
      </c>
      <c r="N12" s="37">
        <v>0</v>
      </c>
      <c r="O12" s="38">
        <v>0</v>
      </c>
      <c r="P12" s="37">
        <v>0</v>
      </c>
      <c r="Q12" s="38">
        <v>0</v>
      </c>
      <c r="R12" s="37">
        <v>0</v>
      </c>
      <c r="S12" s="39">
        <v>0</v>
      </c>
      <c r="T12" s="40">
        <v>0</v>
      </c>
      <c r="U12" s="39">
        <v>0</v>
      </c>
      <c r="V12" s="40">
        <v>0</v>
      </c>
      <c r="W12" s="41">
        <f t="shared" si="1"/>
        <v>11</v>
      </c>
      <c r="X12" s="42">
        <f t="shared" si="2"/>
        <v>18.314285714285717</v>
      </c>
      <c r="Y12" s="43" t="str">
        <f t="shared" si="4"/>
        <v>MUITO BOM</v>
      </c>
      <c r="Z12" s="1" t="s">
        <v>63</v>
      </c>
    </row>
    <row r="13" spans="1:26" ht="24.9" customHeight="1" x14ac:dyDescent="0.35">
      <c r="A13" s="44" t="s">
        <v>42</v>
      </c>
      <c r="B13" s="45" t="s">
        <v>43</v>
      </c>
      <c r="C13" s="33">
        <v>4</v>
      </c>
      <c r="D13" s="34">
        <v>5</v>
      </c>
      <c r="E13" s="34">
        <v>5</v>
      </c>
      <c r="F13" s="34">
        <v>5</v>
      </c>
      <c r="G13" s="34">
        <v>4</v>
      </c>
      <c r="H13" s="34">
        <v>4</v>
      </c>
      <c r="I13" s="34">
        <v>5</v>
      </c>
      <c r="J13" s="46">
        <f t="shared" si="0"/>
        <v>5.4857142857142858</v>
      </c>
      <c r="K13" s="26">
        <v>2</v>
      </c>
      <c r="L13" s="37">
        <v>1</v>
      </c>
      <c r="M13" s="38">
        <v>0</v>
      </c>
      <c r="N13" s="37">
        <v>0</v>
      </c>
      <c r="O13" s="38">
        <v>0</v>
      </c>
      <c r="P13" s="37">
        <v>0</v>
      </c>
      <c r="Q13" s="38">
        <v>0</v>
      </c>
      <c r="R13" s="37">
        <v>0</v>
      </c>
      <c r="S13" s="37">
        <v>0</v>
      </c>
      <c r="T13" s="38">
        <v>0</v>
      </c>
      <c r="U13" s="37">
        <v>0</v>
      </c>
      <c r="V13" s="38">
        <v>0</v>
      </c>
      <c r="W13" s="41">
        <f t="shared" si="1"/>
        <v>11</v>
      </c>
      <c r="X13" s="42">
        <f t="shared" si="2"/>
        <v>18.485714285714288</v>
      </c>
      <c r="Y13" s="43" t="str">
        <f t="shared" si="4"/>
        <v>MUITO BOM</v>
      </c>
      <c r="Z13" s="1" t="s">
        <v>63</v>
      </c>
    </row>
    <row r="14" spans="1:26" ht="24.9" customHeight="1" x14ac:dyDescent="0.35">
      <c r="A14" s="47" t="s">
        <v>44</v>
      </c>
      <c r="B14" s="48" t="s">
        <v>45</v>
      </c>
      <c r="C14" s="33">
        <v>4</v>
      </c>
      <c r="D14" s="34">
        <v>4</v>
      </c>
      <c r="E14" s="34">
        <v>4</v>
      </c>
      <c r="F14" s="34">
        <v>4</v>
      </c>
      <c r="G14" s="34">
        <v>4</v>
      </c>
      <c r="H14" s="34">
        <v>4</v>
      </c>
      <c r="I14" s="34">
        <v>4</v>
      </c>
      <c r="J14" s="25">
        <f t="shared" si="0"/>
        <v>4.8</v>
      </c>
      <c r="K14" s="36">
        <v>1</v>
      </c>
      <c r="L14" s="37">
        <v>0</v>
      </c>
      <c r="M14" s="38">
        <v>0</v>
      </c>
      <c r="N14" s="37">
        <v>0</v>
      </c>
      <c r="O14" s="38">
        <v>0</v>
      </c>
      <c r="P14" s="37">
        <v>0</v>
      </c>
      <c r="Q14" s="38">
        <v>0</v>
      </c>
      <c r="R14" s="37">
        <v>0</v>
      </c>
      <c r="S14" s="39">
        <v>0</v>
      </c>
      <c r="T14" s="40">
        <v>0</v>
      </c>
      <c r="U14" s="39">
        <v>0</v>
      </c>
      <c r="V14" s="40">
        <v>0</v>
      </c>
      <c r="W14" s="41">
        <f t="shared" si="1"/>
        <v>10</v>
      </c>
      <c r="X14" s="42">
        <v>13</v>
      </c>
      <c r="Y14" s="43" t="str">
        <f>+IF(X14&lt;5,"MAU",IF(X14&lt;10,"MEDIOCRE",IF(X14&lt;14,"SUFICIENTE",IF(X14&lt;18,"BOM",IF(X14&lt;=20,"MUITO BOM")))))</f>
        <v>SUFICIENTE</v>
      </c>
      <c r="Z14" s="1" t="s">
        <v>64</v>
      </c>
    </row>
    <row r="15" spans="1:26" ht="24.6" customHeight="1" x14ac:dyDescent="0.35">
      <c r="A15" s="44" t="s">
        <v>46</v>
      </c>
      <c r="B15" s="45" t="s">
        <v>47</v>
      </c>
      <c r="C15" s="33">
        <v>1</v>
      </c>
      <c r="D15" s="34">
        <v>2</v>
      </c>
      <c r="E15" s="34">
        <v>1</v>
      </c>
      <c r="F15" s="34">
        <v>2</v>
      </c>
      <c r="G15" s="34">
        <v>2</v>
      </c>
      <c r="H15" s="34">
        <v>2</v>
      </c>
      <c r="I15" s="34">
        <v>1</v>
      </c>
      <c r="J15" s="46">
        <f t="shared" si="0"/>
        <v>1.8857142857142857</v>
      </c>
      <c r="K15" s="36">
        <v>0</v>
      </c>
      <c r="L15" s="37">
        <v>0</v>
      </c>
      <c r="M15" s="38">
        <v>0</v>
      </c>
      <c r="N15" s="37">
        <v>0</v>
      </c>
      <c r="O15" s="38">
        <v>0</v>
      </c>
      <c r="P15" s="37">
        <v>0</v>
      </c>
      <c r="Q15" s="38">
        <v>2</v>
      </c>
      <c r="R15" s="37">
        <v>0</v>
      </c>
      <c r="S15" s="37">
        <v>0</v>
      </c>
      <c r="T15" s="38">
        <v>0</v>
      </c>
      <c r="U15" s="37">
        <v>0</v>
      </c>
      <c r="V15" s="38">
        <v>0</v>
      </c>
      <c r="W15" s="41">
        <f t="shared" si="1"/>
        <v>8</v>
      </c>
      <c r="X15" s="42">
        <f t="shared" si="2"/>
        <v>9.8857142857142861</v>
      </c>
      <c r="Y15" s="43" t="str">
        <f t="shared" ref="Y15:Y17" si="5">+IF(X15&lt;5,"MAU",IF(X15&lt;10,"MEDIOCRE",IF(X15&lt;14,"SUFICIENTE",IF(X15&lt;18,"BOM",IF(X15&lt;=20,"MUITO BOM")))))</f>
        <v>MEDIOCRE</v>
      </c>
      <c r="Z15" s="1" t="s">
        <v>65</v>
      </c>
    </row>
    <row r="16" spans="1:26" ht="24.6" customHeight="1" x14ac:dyDescent="0.35">
      <c r="A16" s="50" t="s">
        <v>48</v>
      </c>
      <c r="B16" s="51" t="s">
        <v>49</v>
      </c>
      <c r="C16" s="33">
        <v>4</v>
      </c>
      <c r="D16" s="34">
        <v>4</v>
      </c>
      <c r="E16" s="34">
        <v>4</v>
      </c>
      <c r="F16" s="34">
        <v>4</v>
      </c>
      <c r="G16" s="34">
        <v>4</v>
      </c>
      <c r="H16" s="34">
        <v>4</v>
      </c>
      <c r="I16" s="34">
        <v>4</v>
      </c>
      <c r="J16" s="25">
        <f t="shared" si="0"/>
        <v>4.8</v>
      </c>
      <c r="K16" s="36">
        <v>2</v>
      </c>
      <c r="L16" s="37">
        <v>0</v>
      </c>
      <c r="M16" s="38">
        <v>0</v>
      </c>
      <c r="N16" s="37">
        <v>0</v>
      </c>
      <c r="O16" s="38">
        <v>0</v>
      </c>
      <c r="P16" s="37">
        <v>0</v>
      </c>
      <c r="Q16" s="38">
        <v>0</v>
      </c>
      <c r="R16" s="37">
        <v>0</v>
      </c>
      <c r="S16" s="39">
        <v>0</v>
      </c>
      <c r="T16" s="40">
        <v>0</v>
      </c>
      <c r="U16" s="39">
        <v>0</v>
      </c>
      <c r="V16" s="40">
        <v>0</v>
      </c>
      <c r="W16" s="41">
        <f t="shared" si="1"/>
        <v>10</v>
      </c>
      <c r="X16" s="42">
        <f t="shared" si="2"/>
        <v>16.8</v>
      </c>
      <c r="Y16" s="43" t="str">
        <f t="shared" si="5"/>
        <v>BOM</v>
      </c>
      <c r="Z16" s="1" t="s">
        <v>62</v>
      </c>
    </row>
    <row r="17" spans="1:26" ht="24.9" customHeight="1" x14ac:dyDescent="0.35">
      <c r="A17" s="52" t="s">
        <v>50</v>
      </c>
      <c r="B17" s="53" t="s">
        <v>51</v>
      </c>
      <c r="C17" s="33">
        <v>4</v>
      </c>
      <c r="D17" s="34">
        <v>4</v>
      </c>
      <c r="E17" s="34">
        <v>4</v>
      </c>
      <c r="F17" s="34">
        <v>4</v>
      </c>
      <c r="G17" s="34">
        <v>4</v>
      </c>
      <c r="H17" s="34">
        <v>4</v>
      </c>
      <c r="I17" s="34">
        <v>4</v>
      </c>
      <c r="J17" s="46">
        <f t="shared" si="0"/>
        <v>4.8</v>
      </c>
      <c r="K17" s="36">
        <v>2</v>
      </c>
      <c r="L17" s="37">
        <v>0</v>
      </c>
      <c r="M17" s="38">
        <v>0</v>
      </c>
      <c r="N17" s="37">
        <v>0</v>
      </c>
      <c r="O17" s="38">
        <v>0</v>
      </c>
      <c r="P17" s="37">
        <v>0</v>
      </c>
      <c r="Q17" s="38">
        <v>0</v>
      </c>
      <c r="R17" s="37">
        <v>0</v>
      </c>
      <c r="S17" s="37">
        <v>0</v>
      </c>
      <c r="T17" s="38">
        <v>0</v>
      </c>
      <c r="U17" s="37">
        <v>0</v>
      </c>
      <c r="V17" s="38">
        <v>0</v>
      </c>
      <c r="W17" s="41">
        <f t="shared" si="1"/>
        <v>10</v>
      </c>
      <c r="X17" s="42">
        <f t="shared" si="2"/>
        <v>16.8</v>
      </c>
      <c r="Y17" s="43" t="str">
        <f t="shared" si="5"/>
        <v>BOM</v>
      </c>
      <c r="Z17" s="1" t="s">
        <v>62</v>
      </c>
    </row>
    <row r="18" spans="1:26" ht="24.9" customHeight="1" x14ac:dyDescent="0.35">
      <c r="A18" s="50" t="s">
        <v>52</v>
      </c>
      <c r="B18" s="51" t="s">
        <v>53</v>
      </c>
      <c r="C18" s="33">
        <v>4</v>
      </c>
      <c r="D18" s="34">
        <v>4</v>
      </c>
      <c r="E18" s="34">
        <v>4</v>
      </c>
      <c r="F18" s="34">
        <v>4</v>
      </c>
      <c r="G18" s="34">
        <v>4</v>
      </c>
      <c r="H18" s="34">
        <v>4</v>
      </c>
      <c r="I18" s="34">
        <v>4</v>
      </c>
      <c r="J18" s="25">
        <f t="shared" si="0"/>
        <v>4.8</v>
      </c>
      <c r="K18" s="36">
        <v>2</v>
      </c>
      <c r="L18" s="37">
        <v>0</v>
      </c>
      <c r="M18" s="38">
        <v>0</v>
      </c>
      <c r="N18" s="37">
        <v>0</v>
      </c>
      <c r="O18" s="38">
        <v>0</v>
      </c>
      <c r="P18" s="37">
        <v>0</v>
      </c>
      <c r="Q18" s="38">
        <v>0</v>
      </c>
      <c r="R18" s="37">
        <v>0</v>
      </c>
      <c r="S18" s="39">
        <v>0</v>
      </c>
      <c r="T18" s="40">
        <v>0</v>
      </c>
      <c r="U18" s="39">
        <v>0</v>
      </c>
      <c r="V18" s="40">
        <v>0</v>
      </c>
      <c r="W18" s="41">
        <f t="shared" si="1"/>
        <v>10</v>
      </c>
      <c r="X18" s="42">
        <f t="shared" si="2"/>
        <v>16.8</v>
      </c>
      <c r="Y18" s="43" t="str">
        <f>+IF(X18&lt;5,"MAU",IF(X18&lt;10,"MEDIOCRE",IF(X18&lt;14,"SUFICIENTE",IF(X18&lt;18,"BOM",IF(X18&lt;=20,"MUITO BOM")))))</f>
        <v>BOM</v>
      </c>
      <c r="Z18" s="1" t="s">
        <v>62</v>
      </c>
    </row>
    <row r="19" spans="1:26" ht="24.9" customHeight="1" x14ac:dyDescent="0.35">
      <c r="A19" s="52" t="s">
        <v>54</v>
      </c>
      <c r="B19" s="51" t="s">
        <v>55</v>
      </c>
      <c r="C19" s="33">
        <v>4</v>
      </c>
      <c r="D19" s="34">
        <v>4</v>
      </c>
      <c r="E19" s="34">
        <v>4</v>
      </c>
      <c r="F19" s="34">
        <v>4</v>
      </c>
      <c r="G19" s="34">
        <v>4</v>
      </c>
      <c r="H19" s="34">
        <v>4</v>
      </c>
      <c r="I19" s="34">
        <v>4</v>
      </c>
      <c r="J19" s="46">
        <f t="shared" si="0"/>
        <v>4.8</v>
      </c>
      <c r="K19" s="36">
        <v>0</v>
      </c>
      <c r="L19" s="37">
        <v>1</v>
      </c>
      <c r="M19" s="38">
        <v>0</v>
      </c>
      <c r="N19" s="37">
        <v>0</v>
      </c>
      <c r="O19" s="38">
        <v>0</v>
      </c>
      <c r="P19" s="37">
        <v>0</v>
      </c>
      <c r="Q19" s="38">
        <v>0</v>
      </c>
      <c r="R19" s="37">
        <v>0</v>
      </c>
      <c r="S19" s="37">
        <v>0</v>
      </c>
      <c r="T19" s="38">
        <v>0</v>
      </c>
      <c r="U19" s="37">
        <v>0</v>
      </c>
      <c r="V19" s="38">
        <v>0</v>
      </c>
      <c r="W19" s="41">
        <f t="shared" si="1"/>
        <v>11</v>
      </c>
      <c r="X19" s="42">
        <v>13</v>
      </c>
      <c r="Y19" s="43" t="str">
        <f t="shared" ref="Y19:Y22" si="6">+IF(X19&lt;5,"MAU",IF(X19&lt;10,"MEDIOCRE",IF(X19&lt;14,"SUFICIENTE",IF(X19&lt;18,"BOM",IF(X19&lt;=20,"MUITO BOM")))))</f>
        <v>SUFICIENTE</v>
      </c>
      <c r="Z19" s="1" t="s">
        <v>64</v>
      </c>
    </row>
    <row r="20" spans="1:26" ht="24.6" customHeight="1" x14ac:dyDescent="0.35">
      <c r="A20" s="52" t="s">
        <v>56</v>
      </c>
      <c r="B20" s="54" t="s">
        <v>57</v>
      </c>
      <c r="C20" s="33">
        <v>3</v>
      </c>
      <c r="D20" s="34">
        <v>3</v>
      </c>
      <c r="E20" s="34">
        <v>2</v>
      </c>
      <c r="F20" s="34">
        <v>3</v>
      </c>
      <c r="G20" s="34">
        <v>2</v>
      </c>
      <c r="H20" s="34">
        <v>3</v>
      </c>
      <c r="I20" s="34">
        <v>1</v>
      </c>
      <c r="J20" s="35">
        <f t="shared" si="0"/>
        <v>2.9142857142857137</v>
      </c>
      <c r="K20" s="36">
        <v>1</v>
      </c>
      <c r="L20" s="37">
        <v>0</v>
      </c>
      <c r="M20" s="38">
        <v>0</v>
      </c>
      <c r="N20" s="37">
        <v>0</v>
      </c>
      <c r="O20" s="38">
        <v>0</v>
      </c>
      <c r="P20" s="37">
        <v>0</v>
      </c>
      <c r="Q20" s="38">
        <v>0</v>
      </c>
      <c r="R20" s="37">
        <v>0</v>
      </c>
      <c r="S20" s="37">
        <v>0</v>
      </c>
      <c r="T20" s="38">
        <v>0</v>
      </c>
      <c r="U20" s="37">
        <v>0</v>
      </c>
      <c r="V20" s="38">
        <v>0</v>
      </c>
      <c r="W20" s="41">
        <f t="shared" si="1"/>
        <v>10</v>
      </c>
      <c r="X20" s="42">
        <v>13</v>
      </c>
      <c r="Y20" s="43" t="str">
        <f t="shared" si="6"/>
        <v>SUFICIENTE</v>
      </c>
      <c r="Z20" s="1" t="s">
        <v>64</v>
      </c>
    </row>
    <row r="21" spans="1:26" ht="24.6" customHeight="1" x14ac:dyDescent="0.35">
      <c r="A21" s="50" t="s">
        <v>58</v>
      </c>
      <c r="B21" s="51" t="s">
        <v>59</v>
      </c>
      <c r="C21" s="33">
        <v>4</v>
      </c>
      <c r="D21" s="34">
        <v>4</v>
      </c>
      <c r="E21" s="34">
        <v>4</v>
      </c>
      <c r="F21" s="34">
        <v>4</v>
      </c>
      <c r="G21" s="34">
        <v>4</v>
      </c>
      <c r="H21" s="34">
        <v>4</v>
      </c>
      <c r="I21" s="34">
        <v>4</v>
      </c>
      <c r="J21" s="35">
        <f t="shared" si="0"/>
        <v>4.8</v>
      </c>
      <c r="K21" s="36">
        <v>2</v>
      </c>
      <c r="L21" s="37">
        <v>0</v>
      </c>
      <c r="M21" s="38">
        <v>0</v>
      </c>
      <c r="N21" s="37">
        <v>0</v>
      </c>
      <c r="O21" s="38">
        <v>0</v>
      </c>
      <c r="P21" s="37">
        <v>0</v>
      </c>
      <c r="Q21" s="38">
        <v>0</v>
      </c>
      <c r="R21" s="37">
        <v>0</v>
      </c>
      <c r="S21" s="37">
        <v>0</v>
      </c>
      <c r="T21" s="38">
        <v>0</v>
      </c>
      <c r="U21" s="37">
        <v>0</v>
      </c>
      <c r="V21" s="38">
        <v>0</v>
      </c>
      <c r="W21" s="41">
        <f t="shared" si="1"/>
        <v>10</v>
      </c>
      <c r="X21" s="42">
        <f t="shared" si="2"/>
        <v>16.8</v>
      </c>
      <c r="Y21" s="43" t="str">
        <f t="shared" si="6"/>
        <v>BOM</v>
      </c>
      <c r="Z21" s="1" t="s">
        <v>62</v>
      </c>
    </row>
    <row r="22" spans="1:26" ht="24.9" customHeight="1" thickBot="1" x14ac:dyDescent="0.4">
      <c r="A22" s="52" t="s">
        <v>60</v>
      </c>
      <c r="B22" s="53" t="s">
        <v>61</v>
      </c>
      <c r="C22" s="33">
        <v>5</v>
      </c>
      <c r="D22" s="34">
        <v>5</v>
      </c>
      <c r="E22" s="34">
        <v>5</v>
      </c>
      <c r="F22" s="34">
        <v>5</v>
      </c>
      <c r="G22" s="34">
        <v>5</v>
      </c>
      <c r="H22" s="34">
        <v>5</v>
      </c>
      <c r="I22" s="34">
        <v>5</v>
      </c>
      <c r="J22" s="35">
        <f t="shared" si="0"/>
        <v>6</v>
      </c>
      <c r="K22" s="36">
        <v>2</v>
      </c>
      <c r="L22" s="37">
        <v>0</v>
      </c>
      <c r="M22" s="38">
        <v>0</v>
      </c>
      <c r="N22" s="37">
        <v>0</v>
      </c>
      <c r="O22" s="38">
        <v>0</v>
      </c>
      <c r="P22" s="37">
        <v>0</v>
      </c>
      <c r="Q22" s="38">
        <v>0</v>
      </c>
      <c r="R22" s="37">
        <v>0</v>
      </c>
      <c r="S22" s="37">
        <v>0</v>
      </c>
      <c r="T22" s="38">
        <v>0</v>
      </c>
      <c r="U22" s="37">
        <v>0</v>
      </c>
      <c r="V22" s="38">
        <v>0</v>
      </c>
      <c r="W22" s="41">
        <f>IF(10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&gt;12,12,10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)</f>
        <v>10</v>
      </c>
      <c r="X22" s="42">
        <f t="shared" si="2"/>
        <v>18</v>
      </c>
      <c r="Y22" s="43" t="str">
        <f t="shared" si="6"/>
        <v>MUITO BOM</v>
      </c>
      <c r="Z22" s="1" t="s">
        <v>63</v>
      </c>
    </row>
    <row r="23" spans="1:26" ht="15" thickTop="1" x14ac:dyDescent="0.3">
      <c r="Y23" s="55"/>
    </row>
    <row r="41" spans="2:2" x14ac:dyDescent="0.3">
      <c r="B41" s="1" t="str">
        <f t="shared" ref="B41:B50" si="7">LEFT(RIGHT(A23,9),3)</f>
        <v/>
      </c>
    </row>
    <row r="42" spans="2:2" x14ac:dyDescent="0.3">
      <c r="B42" s="1" t="str">
        <f t="shared" si="7"/>
        <v/>
      </c>
    </row>
    <row r="43" spans="2:2" x14ac:dyDescent="0.3">
      <c r="B43" s="1" t="str">
        <f t="shared" si="7"/>
        <v/>
      </c>
    </row>
    <row r="44" spans="2:2" x14ac:dyDescent="0.3">
      <c r="B44" s="1" t="str">
        <f t="shared" si="7"/>
        <v/>
      </c>
    </row>
    <row r="45" spans="2:2" x14ac:dyDescent="0.3">
      <c r="B45" s="1" t="str">
        <f t="shared" si="7"/>
        <v/>
      </c>
    </row>
    <row r="46" spans="2:2" x14ac:dyDescent="0.3">
      <c r="B46" s="1" t="str">
        <f t="shared" si="7"/>
        <v/>
      </c>
    </row>
    <row r="47" spans="2:2" x14ac:dyDescent="0.3">
      <c r="B47" s="1" t="str">
        <f t="shared" si="7"/>
        <v/>
      </c>
    </row>
    <row r="48" spans="2:2" x14ac:dyDescent="0.3">
      <c r="B48" s="1" t="str">
        <f t="shared" si="7"/>
        <v/>
      </c>
    </row>
    <row r="49" spans="2:2" x14ac:dyDescent="0.3">
      <c r="B49" s="1" t="str">
        <f t="shared" si="7"/>
        <v/>
      </c>
    </row>
    <row r="50" spans="2:2" x14ac:dyDescent="0.3">
      <c r="B50" s="1" t="str">
        <f t="shared" si="7"/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6" priority="8" operator="greaterThan">
      <formula>6</formula>
    </cfRule>
  </conditionalFormatting>
  <conditionalFormatting sqref="W5:W22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8:J22">
    <cfRule type="cellIs" dxfId="2" priority="4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22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4A391A86-BE48-4877-A3D3-1B0C389239F4}">
      <formula1>1</formula1>
      <formula2>5</formula2>
    </dataValidation>
    <dataValidation type="decimal" allowBlank="1" showInputMessage="1" showErrorMessage="1" promptTitle="Validação" prompt="Valores devem ser de 0, 1 ou 2" sqref="K4" xr:uid="{A8B9B10A-7E63-4DE6-85A3-E6BBCCC8B064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5B</vt:lpstr>
      <vt:lpstr>'Avaliação 5B'!Print_Area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2025-01-22T15:35:00Z</dcterms:created>
  <dcterms:modified xsi:type="dcterms:W3CDTF">2025-01-23T17:56:13Z</dcterms:modified>
</cp:coreProperties>
</file>