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3DB86E43-D0AD-45DF-A162-8248CDFB5A5C}" xr6:coauthVersionLast="47" xr6:coauthVersionMax="47" xr10:uidLastSave="{00000000-0000-0000-0000-000000000000}"/>
  <bookViews>
    <workbookView xWindow="-19310" yWindow="-110" windowWidth="19420" windowHeight="10300" xr2:uid="{7CE6BBE5-C514-4A0D-B721-85B754CF05C7}"/>
  </bookViews>
  <sheets>
    <sheet name="Avaliação 5C" sheetId="1" r:id="rId1"/>
  </sheets>
  <definedNames>
    <definedName name="_xlnm.Print_Area" localSheetId="0">'Avaliação 5C'!$A$1:$Y$24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9" i="1" l="1"/>
  <c r="W24" i="1"/>
  <c r="J24" i="1"/>
  <c r="X24" i="1" s="1"/>
  <c r="Y24" i="1" s="1"/>
  <c r="W23" i="1"/>
  <c r="J23" i="1"/>
  <c r="X23" i="1" s="1"/>
  <c r="Y23" i="1" s="1"/>
  <c r="W22" i="1"/>
  <c r="J22" i="1"/>
  <c r="X22" i="1" s="1"/>
  <c r="Y22" i="1" s="1"/>
  <c r="W21" i="1"/>
  <c r="J21" i="1"/>
  <c r="X21" i="1" s="1"/>
  <c r="Y21" i="1" s="1"/>
  <c r="W20" i="1"/>
  <c r="J20" i="1"/>
  <c r="Y20" i="1" s="1"/>
  <c r="W19" i="1"/>
  <c r="J19" i="1"/>
  <c r="W18" i="1"/>
  <c r="J18" i="1"/>
  <c r="X18" i="1" s="1"/>
  <c r="Y18" i="1" s="1"/>
  <c r="W17" i="1"/>
  <c r="J17" i="1"/>
  <c r="X17" i="1" s="1"/>
  <c r="Y17" i="1" s="1"/>
  <c r="W16" i="1"/>
  <c r="J16" i="1"/>
  <c r="Y16" i="1" s="1"/>
  <c r="W15" i="1"/>
  <c r="J15" i="1"/>
  <c r="X15" i="1" s="1"/>
  <c r="Y15" i="1" s="1"/>
  <c r="W14" i="1"/>
  <c r="J14" i="1"/>
  <c r="X14" i="1" s="1"/>
  <c r="Y14" i="1" s="1"/>
  <c r="W13" i="1"/>
  <c r="J13" i="1"/>
  <c r="Y13" i="1" s="1"/>
  <c r="W12" i="1"/>
  <c r="J12" i="1"/>
  <c r="X12" i="1" s="1"/>
  <c r="Y12" i="1" s="1"/>
  <c r="W11" i="1"/>
  <c r="J11" i="1"/>
  <c r="X11" i="1" s="1"/>
  <c r="Y11" i="1" s="1"/>
  <c r="W10" i="1"/>
  <c r="J10" i="1"/>
  <c r="Y10" i="1" s="1"/>
  <c r="W9" i="1"/>
  <c r="J9" i="1"/>
  <c r="X9" i="1" s="1"/>
  <c r="Y9" i="1" s="1"/>
  <c r="W8" i="1"/>
  <c r="J8" i="1"/>
  <c r="X8" i="1" s="1"/>
  <c r="Y8" i="1" s="1"/>
  <c r="W7" i="1"/>
  <c r="J7" i="1"/>
  <c r="X7" i="1" s="1"/>
  <c r="Y7" i="1" s="1"/>
  <c r="W6" i="1"/>
  <c r="J6" i="1"/>
  <c r="X6" i="1" s="1"/>
  <c r="Y6" i="1" s="1"/>
  <c r="W5" i="1"/>
  <c r="J5" i="1"/>
  <c r="X5" i="1" s="1"/>
  <c r="Y5" i="1" s="1"/>
  <c r="J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DAFDB52A-8AF4-490D-AB7C-14BB8ACDD250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D4D64248-7CFC-4D8C-933E-40E07FF15184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B6497DB6-0339-4B31-B5C0-17CB0196781B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AAE11BF3-DFAF-4824-B910-522A15277303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C0BAB632-5FBF-42BA-92CD-0BD09B47F5F6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097C3288-98C8-47FA-9E0B-34AD2D890363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2E6F42F0-D96B-4984-A868-86B99B79F282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9F76A9CE-A938-4551-9C9C-73DF98BC6676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6F1A5376-4D29-4B4F-BE8B-9E9783808DCD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C912981D-886E-41BA-9298-D4A920AE2CFE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2341AE90-4985-4887-BE8E-FCF35783BF22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3F654D93-1566-43AE-BE4A-55C446CCF540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E861A7D2-B7E2-45B2-8B85-87264EF75AAF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FEFE27A5-6279-41A6-9BDF-4D0100798CD9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90C8CF4C-284E-494F-889C-9986107D5764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FE66741F-B4D2-49FC-95CE-5943593DE04B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5922EAD4-0873-4830-9C23-57C20D72CD4E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C0E5E788-3B27-409F-8DAD-0BE95883C8CA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0CDFC557-AD56-4E52-B21E-CF72B45345C5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DE2C2A1D-B301-4454-B4BA-C70FEE7C9B5C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65914E97-701D-4E7C-BC13-B6EE56A29B23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C3D4E6CC-A7DA-45A4-A76D-31A52F4964F6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S11" authorId="0" shapeId="0" xr:uid="{E9446E8B-42FC-4688-AEF3-8876EAABB0FC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11" authorId="0" shapeId="0" xr:uid="{E29D9A3E-2FCF-481E-A330-91C00F3E65A0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11" authorId="0" shapeId="0" xr:uid="{8D5CF658-F593-47B1-BBB7-169029F81879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11" authorId="0" shapeId="0" xr:uid="{7AA577A5-A7C7-4EB1-ABC7-5ECEB57EA83E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S12" authorId="0" shapeId="0" xr:uid="{319856E8-140F-43AC-883B-FA1E37F9D199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12" authorId="0" shapeId="0" xr:uid="{C626C4E8-7218-49E2-83AB-07D1C47AC0E6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12" authorId="0" shapeId="0" xr:uid="{7E44C0DB-D51E-4FD6-9120-CFA6D5A8755A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12" authorId="0" shapeId="0" xr:uid="{7EE89C7E-922E-4FDC-A83F-5870036B8980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S17" authorId="0" shapeId="0" xr:uid="{47862924-6919-4890-BB78-18EBE2677C11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17" authorId="0" shapeId="0" xr:uid="{AA1F5DF7-7EBE-4913-97CB-EFB3D63CD25B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17" authorId="0" shapeId="0" xr:uid="{A3201EFD-CDE6-4DDE-A97C-DB215B8F07EC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17" authorId="0" shapeId="0" xr:uid="{4D0F8E96-FDB9-4CFD-A983-36DB9ACAF000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S23" authorId="0" shapeId="0" xr:uid="{D4F0D157-E8B9-4953-9971-9B920D233AFD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23" authorId="0" shapeId="0" xr:uid="{9DEC04BD-B9D2-481E-938F-C67060BA5B2E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23" authorId="0" shapeId="0" xr:uid="{4ACF5CB2-CEBA-49CC-9AB1-DB80A25A166C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23" authorId="0" shapeId="0" xr:uid="{6D0C1B5E-07A3-4745-AD18-979D1462E682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sharedStrings.xml><?xml version="1.0" encoding="utf-8"?>
<sst xmlns="http://schemas.openxmlformats.org/spreadsheetml/2006/main" count="88" uniqueCount="70">
  <si>
    <t>PARÂMETROS</t>
  </si>
  <si>
    <t>Avaliação dos Graduados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</si>
  <si>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</si>
  <si>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</si>
  <si>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</si>
  <si>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</si>
  <si>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</si>
  <si>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</si>
  <si>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</si>
  <si>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</si>
  <si>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</si>
  <si>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</si>
  <si>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</si>
  <si>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</si>
  <si>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</si>
  <si>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</si>
  <si>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</si>
  <si>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</si>
  <si>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</si>
  <si>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</si>
  <si>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</si>
  <si>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</si>
  <si>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</si>
  <si>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</si>
  <si>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</si>
  <si>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</si>
  <si>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006</t>
  </si>
  <si>
    <t>Francisco Ramos</t>
  </si>
  <si>
    <t>010</t>
  </si>
  <si>
    <t>Dinis Dias</t>
  </si>
  <si>
    <t>093</t>
  </si>
  <si>
    <t>Henrique Gomes</t>
  </si>
  <si>
    <t>126</t>
  </si>
  <si>
    <t>Gonçalo Louro</t>
  </si>
  <si>
    <t>132</t>
  </si>
  <si>
    <t>Martim Silva</t>
  </si>
  <si>
    <t>143</t>
  </si>
  <si>
    <t>Valentim Pina</t>
  </si>
  <si>
    <t>181</t>
  </si>
  <si>
    <t>Alícia Moreira</t>
  </si>
  <si>
    <t>222</t>
  </si>
  <si>
    <t>Vasco Malcata</t>
  </si>
  <si>
    <t>248</t>
  </si>
  <si>
    <t>Rafael Varela</t>
  </si>
  <si>
    <t>374</t>
  </si>
  <si>
    <t>Maria Cordeiro</t>
  </si>
  <si>
    <t>448</t>
  </si>
  <si>
    <t>Maria Silva</t>
  </si>
  <si>
    <t>459</t>
  </si>
  <si>
    <t>Matilde Flambó</t>
  </si>
  <si>
    <t>561</t>
  </si>
  <si>
    <t>Constança Ramalho</t>
  </si>
  <si>
    <t>634</t>
  </si>
  <si>
    <t>Mariana Francisco</t>
  </si>
  <si>
    <t>645</t>
  </si>
  <si>
    <t>Manuel Neto</t>
  </si>
  <si>
    <t>653</t>
  </si>
  <si>
    <t>António Monteiro</t>
  </si>
  <si>
    <t>681</t>
  </si>
  <si>
    <t>Jin Ruojie</t>
  </si>
  <si>
    <t>714</t>
  </si>
  <si>
    <t>Santiago Pimenta</t>
  </si>
  <si>
    <t>721</t>
  </si>
  <si>
    <t>Salvador Ferreira</t>
  </si>
  <si>
    <t>804</t>
  </si>
  <si>
    <t>Luana Viegas</t>
  </si>
  <si>
    <t>BOM</t>
  </si>
  <si>
    <t>MUITO BOM</t>
  </si>
  <si>
    <t>MEDIOCRE</t>
  </si>
  <si>
    <t>SUFICIENTE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</si>
</sst>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81"/>
      <name val="Tahoma"/>
      <family val="2"/>
    </font>
    <font>
      <b/>
      <sz val="10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2" borderId="33" xfId="0" applyFont="1" applyFill="1" applyBorder="1" applyAlignment="1">
      <alignment horizontal="center" wrapText="1"/>
    </xf>
    <xf numFmtId="0" fontId="8" fillId="2" borderId="34" xfId="0" applyFont="1" applyFill="1" applyBorder="1" applyAlignment="1">
      <alignment horizontal="center" wrapText="1"/>
    </xf>
    <xf numFmtId="0" fontId="0" fillId="7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2" fontId="0" fillId="7" borderId="37" xfId="0" applyNumberFormat="1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9" borderId="40" xfId="0" applyFill="1" applyBorder="1" applyAlignment="1">
      <alignment horizontal="center"/>
    </xf>
    <xf numFmtId="0" fontId="0" fillId="9" borderId="41" xfId="0" applyFill="1" applyBorder="1" applyAlignment="1">
      <alignment horizontal="center"/>
    </xf>
    <xf numFmtId="0" fontId="0" fillId="0" borderId="42" xfId="0" quotePrefix="1" applyBorder="1" applyAlignment="1">
      <alignment horizontal="center"/>
    </xf>
    <xf numFmtId="0" fontId="0" fillId="0" borderId="43" xfId="0" quotePrefix="1" applyBorder="1" applyAlignment="1">
      <alignment horizontal="center"/>
    </xf>
    <xf numFmtId="0" fontId="0" fillId="0" borderId="44" xfId="0" quotePrefix="1" applyBorder="1" applyAlignment="1">
      <alignment horizontal="center"/>
    </xf>
    <xf numFmtId="0" fontId="0" fillId="0" borderId="36" xfId="0" quotePrefix="1" applyBorder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9" fillId="10" borderId="47" xfId="0" applyFont="1" applyFill="1" applyBorder="1" applyAlignment="1" applyProtection="1">
      <alignment horizontal="center" vertical="center"/>
      <protection locked="0"/>
    </xf>
    <xf numFmtId="0" fontId="9" fillId="10" borderId="48" xfId="0" applyFont="1" applyFill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2" fontId="6" fillId="7" borderId="0" xfId="0" applyNumberFormat="1" applyFont="1" applyFill="1" applyAlignment="1">
      <alignment horizontal="center"/>
    </xf>
    <xf numFmtId="0" fontId="6" fillId="8" borderId="51" xfId="0" applyFont="1" applyFill="1" applyBorder="1" applyAlignment="1" applyProtection="1">
      <alignment horizontal="center"/>
      <protection locked="0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3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/>
      <protection locked="0"/>
    </xf>
    <xf numFmtId="0" fontId="6" fillId="9" borderId="56" xfId="0" applyFont="1" applyFill="1" applyBorder="1" applyAlignment="1">
      <alignment horizontal="center"/>
    </xf>
    <xf numFmtId="2" fontId="6" fillId="10" borderId="1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/>
    </xf>
    <xf numFmtId="0" fontId="9" fillId="2" borderId="58" xfId="0" applyFont="1" applyFill="1" applyBorder="1" applyAlignment="1" applyProtection="1">
      <alignment horizontal="center" vertical="center"/>
      <protection locked="0"/>
    </xf>
    <xf numFmtId="0" fontId="9" fillId="2" borderId="59" xfId="0" applyFont="1" applyFill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/>
      <protection locked="0"/>
    </xf>
    <xf numFmtId="0" fontId="6" fillId="0" borderId="61" xfId="0" applyFont="1" applyBorder="1" applyAlignment="1" applyProtection="1">
      <alignment horizontal="center"/>
      <protection locked="0"/>
    </xf>
    <xf numFmtId="2" fontId="6" fillId="7" borderId="62" xfId="0" applyNumberFormat="1" applyFont="1" applyFill="1" applyBorder="1" applyAlignment="1">
      <alignment horizontal="center"/>
    </xf>
    <xf numFmtId="0" fontId="6" fillId="0" borderId="63" xfId="0" applyFont="1" applyBorder="1" applyAlignment="1" applyProtection="1">
      <alignment horizontal="center"/>
      <protection locked="0"/>
    </xf>
    <xf numFmtId="0" fontId="6" fillId="0" borderId="64" xfId="0" applyFont="1" applyBorder="1" applyAlignment="1" applyProtection="1">
      <alignment horizontal="center"/>
      <protection locked="0"/>
    </xf>
    <xf numFmtId="0" fontId="6" fillId="9" borderId="65" xfId="0" applyFont="1" applyFill="1" applyBorder="1" applyAlignment="1">
      <alignment horizontal="center"/>
    </xf>
    <xf numFmtId="2" fontId="6" fillId="10" borderId="58" xfId="0" applyNumberFormat="1" applyFont="1" applyFill="1" applyBorder="1" applyAlignment="1">
      <alignment horizontal="center"/>
    </xf>
    <xf numFmtId="0" fontId="4" fillId="10" borderId="59" xfId="0" applyFont="1" applyFill="1" applyBorder="1" applyAlignment="1">
      <alignment horizontal="center"/>
    </xf>
    <xf numFmtId="0" fontId="9" fillId="10" borderId="58" xfId="0" applyFont="1" applyFill="1" applyBorder="1" applyAlignment="1" applyProtection="1">
      <alignment horizontal="center" vertical="center"/>
      <protection locked="0"/>
    </xf>
    <xf numFmtId="2" fontId="6" fillId="7" borderId="66" xfId="0" applyNumberFormat="1" applyFont="1" applyFill="1" applyBorder="1" applyAlignment="1">
      <alignment horizontal="center"/>
    </xf>
    <xf numFmtId="0" fontId="6" fillId="0" borderId="67" xfId="0" applyFont="1" applyBorder="1" applyAlignment="1" applyProtection="1">
      <alignment horizontal="center"/>
      <protection locked="0"/>
    </xf>
    <xf numFmtId="0" fontId="6" fillId="0" borderId="66" xfId="0" applyFont="1" applyBorder="1" applyAlignment="1" applyProtection="1">
      <alignment horizontal="center"/>
      <protection locked="0"/>
    </xf>
    <xf numFmtId="0" fontId="6" fillId="0" borderId="68" xfId="0" applyFont="1" applyBorder="1" applyAlignment="1" applyProtection="1">
      <alignment horizontal="center"/>
      <protection locked="0"/>
    </xf>
    <xf numFmtId="0" fontId="9" fillId="10" borderId="59" xfId="0" applyFont="1" applyFill="1" applyBorder="1" applyAlignment="1" applyProtection="1">
      <alignment horizontal="center" vertical="center"/>
      <protection locked="0"/>
    </xf>
    <xf numFmtId="0" fontId="10" fillId="2" borderId="58" xfId="0" applyFont="1" applyFill="1" applyBorder="1" applyAlignment="1" applyProtection="1">
      <alignment horizontal="center" vertical="center"/>
      <protection locked="0"/>
    </xf>
    <xf numFmtId="0" fontId="10" fillId="2" borderId="59" xfId="0" applyFont="1" applyFill="1" applyBorder="1" applyAlignment="1" applyProtection="1">
      <alignment horizontal="center" vertical="center"/>
      <protection locked="0"/>
    </xf>
    <xf numFmtId="0" fontId="10" fillId="10" borderId="58" xfId="0" applyFont="1" applyFill="1" applyBorder="1" applyAlignment="1" applyProtection="1">
      <alignment horizontal="center" vertical="center"/>
      <protection locked="0"/>
    </xf>
    <xf numFmtId="0" fontId="10" fillId="10" borderId="59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46" xfId="0" applyFont="1" applyFill="1" applyBorder="1" applyAlignment="1" applyProtection="1">
      <alignment horizontal="center" vertical="center"/>
      <protection locked="0"/>
    </xf>
    <xf numFmtId="0" fontId="5" fillId="6" borderId="22" xfId="0" applyFont="1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F2DF2-0619-447C-829F-9445B24C3578}">
  <sheetPr>
    <pageSetUpPr fitToPage="1"/>
  </sheetPr>
  <dimension ref="A1:Z24"/>
  <sheetViews>
    <sheetView tabSelected="1" view="pageBreakPreview" topLeftCell="C4" zoomScale="50" zoomScaleNormal="50" zoomScaleSheetLayoutView="50" workbookViewId="0">
      <selection activeCell="Y5" sqref="A1:Y1048576"/>
    </sheetView>
  </sheetViews>
  <sheetFormatPr defaultColWidth="15.33203125" defaultRowHeight="14.4" x14ac:dyDescent="0.3"/>
  <cols>
    <col min="1" max="1" width="9.6640625" style="1" customWidth="1"/>
    <col min="2" max="2" width="45.44140625" style="1" customWidth="1"/>
    <col min="3" max="8" width="16.33203125" style="1" customWidth="1"/>
    <col min="9" max="9" width="18.33203125" style="1" customWidth="1"/>
    <col min="10" max="10" width="20.6640625" style="1" customWidth="1"/>
    <col min="11" max="11" width="9.88671875" style="1" customWidth="1"/>
    <col min="12" max="18" width="13" style="1" customWidth="1"/>
    <col min="19" max="19" width="14.33203125" style="1" customWidth="1"/>
    <col min="20" max="20" width="14.44140625" style="1" customWidth="1"/>
    <col min="21" max="22" width="13" style="1" customWidth="1"/>
    <col min="23" max="23" width="16.44140625" style="1" customWidth="1"/>
    <col min="24" max="24" width="12.44140625" style="1" customWidth="1"/>
    <col min="25" max="25" width="21.33203125" style="1" customWidth="1"/>
    <col min="26" max="16384" width="15.33203125" style="1"/>
  </cols>
  <sheetData>
    <row r="1" spans="1:26" ht="22.5" customHeight="1" thickTop="1" thickBot="1" x14ac:dyDescent="0.35">
      <c r="A1" s="54"/>
      <c r="B1" s="55"/>
      <c r="C1" s="60" t="s">
        <v>0</v>
      </c>
      <c r="D1" s="61"/>
      <c r="E1" s="61"/>
      <c r="F1" s="61"/>
      <c r="G1" s="61"/>
      <c r="H1" s="61"/>
      <c r="I1" s="61"/>
      <c r="J1" s="62"/>
      <c r="K1" s="66" t="s">
        <v>1</v>
      </c>
      <c r="L1" s="69" t="s">
        <v>2</v>
      </c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2" t="s">
        <v>3</v>
      </c>
      <c r="Y1" s="73"/>
    </row>
    <row r="2" spans="1:26" ht="15.75" customHeight="1" thickBot="1" x14ac:dyDescent="0.35">
      <c r="A2" s="56"/>
      <c r="B2" s="57"/>
      <c r="C2" s="63"/>
      <c r="D2" s="64"/>
      <c r="E2" s="64"/>
      <c r="F2" s="64"/>
      <c r="G2" s="64"/>
      <c r="H2" s="64"/>
      <c r="I2" s="64"/>
      <c r="J2" s="65"/>
      <c r="K2" s="67"/>
      <c r="L2" s="78" t="s">
        <v>4</v>
      </c>
      <c r="M2" s="80" t="s">
        <v>5</v>
      </c>
      <c r="N2" s="80" t="s">
        <v>6</v>
      </c>
      <c r="O2" s="82" t="s">
        <v>7</v>
      </c>
      <c r="P2" s="80" t="s">
        <v>8</v>
      </c>
      <c r="Q2" s="84" t="s">
        <v>9</v>
      </c>
      <c r="R2" s="84" t="s">
        <v>10</v>
      </c>
      <c r="S2" s="86" t="s">
        <v>11</v>
      </c>
      <c r="T2" s="87"/>
      <c r="U2" s="90" t="s">
        <v>12</v>
      </c>
      <c r="V2" s="91"/>
      <c r="W2" s="93" t="s">
        <v>13</v>
      </c>
      <c r="X2" s="74"/>
      <c r="Y2" s="75"/>
    </row>
    <row r="3" spans="1:26" s="5" customFormat="1" ht="42.75" customHeight="1" thickBot="1" x14ac:dyDescent="0.35">
      <c r="A3" s="58"/>
      <c r="B3" s="59"/>
      <c r="C3" s="2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 t="s">
        <v>20</v>
      </c>
      <c r="J3" s="4" t="s">
        <v>21</v>
      </c>
      <c r="K3" s="68"/>
      <c r="L3" s="79"/>
      <c r="M3" s="81"/>
      <c r="N3" s="81"/>
      <c r="O3" s="83"/>
      <c r="P3" s="81"/>
      <c r="Q3" s="85"/>
      <c r="R3" s="85"/>
      <c r="S3" s="88"/>
      <c r="T3" s="89"/>
      <c r="U3" s="82"/>
      <c r="V3" s="92"/>
      <c r="W3" s="94"/>
      <c r="X3" s="74"/>
      <c r="Y3" s="75"/>
    </row>
    <row r="4" spans="1:26" s="20" customFormat="1" ht="24.9" customHeight="1" thickTop="1" thickBot="1" x14ac:dyDescent="0.45">
      <c r="A4" s="6" t="s">
        <v>22</v>
      </c>
      <c r="B4" s="7" t="s">
        <v>23</v>
      </c>
      <c r="C4" s="8">
        <v>5</v>
      </c>
      <c r="D4" s="9">
        <v>5</v>
      </c>
      <c r="E4" s="9">
        <v>5</v>
      </c>
      <c r="F4" s="9">
        <v>5</v>
      </c>
      <c r="G4" s="9">
        <v>5</v>
      </c>
      <c r="H4" s="9">
        <v>5</v>
      </c>
      <c r="I4" s="9">
        <v>5</v>
      </c>
      <c r="J4" s="10">
        <f>(AVERAGE(C4:I4))*6/5</f>
        <v>6</v>
      </c>
      <c r="K4" s="11">
        <v>2</v>
      </c>
      <c r="L4" s="12">
        <v>1</v>
      </c>
      <c r="M4" s="13">
        <v>2</v>
      </c>
      <c r="N4" s="14">
        <v>5</v>
      </c>
      <c r="O4" s="13">
        <v>4</v>
      </c>
      <c r="P4" s="14">
        <v>3</v>
      </c>
      <c r="Q4" s="13">
        <v>-1</v>
      </c>
      <c r="R4" s="15">
        <v>-3</v>
      </c>
      <c r="S4" s="16" t="s">
        <v>24</v>
      </c>
      <c r="T4" s="17" t="s">
        <v>25</v>
      </c>
      <c r="U4" s="18" t="s">
        <v>24</v>
      </c>
      <c r="V4" s="19" t="s">
        <v>25</v>
      </c>
      <c r="W4" s="95"/>
      <c r="X4" s="76"/>
      <c r="Y4" s="77"/>
    </row>
    <row r="5" spans="1:26" ht="24.9" customHeight="1" thickTop="1" x14ac:dyDescent="0.35">
      <c r="A5" s="21" t="s">
        <v>26</v>
      </c>
      <c r="B5" s="22" t="s">
        <v>27</v>
      </c>
      <c r="C5" s="23">
        <v>4</v>
      </c>
      <c r="D5" s="24">
        <v>4</v>
      </c>
      <c r="E5" s="24">
        <v>4</v>
      </c>
      <c r="F5" s="24">
        <v>4</v>
      </c>
      <c r="G5" s="24">
        <v>4</v>
      </c>
      <c r="H5" s="24">
        <v>4</v>
      </c>
      <c r="I5" s="24">
        <v>4</v>
      </c>
      <c r="J5" s="25">
        <f t="shared" ref="J5:J24" si="0">(AVERAGE(C5:I5))*6/5</f>
        <v>4.8</v>
      </c>
      <c r="K5" s="26">
        <v>2</v>
      </c>
      <c r="L5" s="27">
        <v>0</v>
      </c>
      <c r="M5" s="24">
        <v>0</v>
      </c>
      <c r="N5" s="27">
        <v>0</v>
      </c>
      <c r="O5" s="24">
        <v>0</v>
      </c>
      <c r="P5" s="27">
        <v>0</v>
      </c>
      <c r="Q5" s="24">
        <v>0</v>
      </c>
      <c r="R5" s="28">
        <v>0</v>
      </c>
      <c r="S5" s="29">
        <v>0</v>
      </c>
      <c r="T5" s="30">
        <v>0</v>
      </c>
      <c r="U5" s="29">
        <v>0</v>
      </c>
      <c r="V5" s="30">
        <v>0</v>
      </c>
      <c r="W5" s="31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10</v>
      </c>
      <c r="X5" s="32">
        <f>J5+K5+W5</f>
        <v>16.8</v>
      </c>
      <c r="Y5" s="33" t="str">
        <f>+IF(X5&lt;5,"MAU",IF(X5&lt;10,"MEDIOCRE",IF(X5&lt;14,"SUFICIENTE",IF(X5&lt;18,"BOM",IF(X5&lt;=20,"MUITO BOM")))))</f>
        <v>BOM</v>
      </c>
      <c r="Z5" s="1" t="s">
        <v>66</v>
      </c>
    </row>
    <row r="6" spans="1:26" ht="24.9" customHeight="1" x14ac:dyDescent="0.35">
      <c r="A6" s="34" t="s">
        <v>28</v>
      </c>
      <c r="B6" s="35" t="s">
        <v>29</v>
      </c>
      <c r="C6" s="36">
        <v>4</v>
      </c>
      <c r="D6" s="37">
        <v>4</v>
      </c>
      <c r="E6" s="37">
        <v>4</v>
      </c>
      <c r="F6" s="37">
        <v>4</v>
      </c>
      <c r="G6" s="37">
        <v>4</v>
      </c>
      <c r="H6" s="37">
        <v>4</v>
      </c>
      <c r="I6" s="37">
        <v>4</v>
      </c>
      <c r="J6" s="38">
        <f t="shared" si="0"/>
        <v>4.8</v>
      </c>
      <c r="K6" s="26">
        <v>2</v>
      </c>
      <c r="L6" s="27">
        <v>0</v>
      </c>
      <c r="M6" s="24">
        <v>0</v>
      </c>
      <c r="N6" s="27">
        <v>0</v>
      </c>
      <c r="O6" s="24">
        <v>0</v>
      </c>
      <c r="P6" s="27">
        <v>0</v>
      </c>
      <c r="Q6" s="24">
        <v>0</v>
      </c>
      <c r="R6" s="28">
        <v>0</v>
      </c>
      <c r="S6" s="29">
        <v>0</v>
      </c>
      <c r="T6" s="30">
        <v>0</v>
      </c>
      <c r="U6" s="39">
        <v>0</v>
      </c>
      <c r="V6" s="40">
        <v>0</v>
      </c>
      <c r="W6" s="41">
        <f t="shared" ref="W6:W24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42">
        <f t="shared" ref="X6:X24" si="2">J6+K6+W6</f>
        <v>16.8</v>
      </c>
      <c r="Y6" s="43" t="str">
        <f>+IF(X6&lt;5,"MAU",IF(X6&lt;10,"MEDIOCRE",IF(X6&lt;14,"SUFICIENTE",IF(X6&lt;18,"BOM",IF(X6&lt;=20,"MUITO BOM")))))</f>
        <v>BOM</v>
      </c>
      <c r="Z6" s="1" t="s">
        <v>66</v>
      </c>
    </row>
    <row r="7" spans="1:26" ht="24.9" customHeight="1" x14ac:dyDescent="0.35">
      <c r="A7" s="44" t="s">
        <v>30</v>
      </c>
      <c r="B7" s="22" t="s">
        <v>31</v>
      </c>
      <c r="C7" s="36">
        <v>5</v>
      </c>
      <c r="D7" s="37">
        <v>5</v>
      </c>
      <c r="E7" s="37">
        <v>5</v>
      </c>
      <c r="F7" s="37">
        <v>5</v>
      </c>
      <c r="G7" s="37">
        <v>5</v>
      </c>
      <c r="H7" s="37">
        <v>5</v>
      </c>
      <c r="I7" s="37">
        <v>5</v>
      </c>
      <c r="J7" s="45">
        <f t="shared" si="0"/>
        <v>6</v>
      </c>
      <c r="K7" s="26">
        <v>2</v>
      </c>
      <c r="L7" s="27">
        <v>0</v>
      </c>
      <c r="M7" s="24">
        <v>0</v>
      </c>
      <c r="N7" s="27">
        <v>0</v>
      </c>
      <c r="O7" s="24">
        <v>0</v>
      </c>
      <c r="P7" s="27">
        <v>0</v>
      </c>
      <c r="Q7" s="24">
        <v>0</v>
      </c>
      <c r="R7" s="28">
        <v>0</v>
      </c>
      <c r="S7" s="29">
        <v>0</v>
      </c>
      <c r="T7" s="30">
        <v>0</v>
      </c>
      <c r="U7" s="29">
        <v>0</v>
      </c>
      <c r="V7" s="30">
        <v>0</v>
      </c>
      <c r="W7" s="41">
        <f t="shared" si="1"/>
        <v>10</v>
      </c>
      <c r="X7" s="42">
        <f t="shared" si="2"/>
        <v>18</v>
      </c>
      <c r="Y7" s="43" t="str">
        <f t="shared" ref="Y7:Y9" si="3">+IF(X7&lt;5,"MAU",IF(X7&lt;10,"MEDIOCRE",IF(X7&lt;14,"SUFICIENTE",IF(X7&lt;18,"BOM",IF(X7&lt;=20,"MUITO BOM")))))</f>
        <v>MUITO BOM</v>
      </c>
      <c r="Z7" s="1" t="s">
        <v>67</v>
      </c>
    </row>
    <row r="8" spans="1:26" ht="24.9" customHeight="1" x14ac:dyDescent="0.35">
      <c r="A8" s="34" t="s">
        <v>32</v>
      </c>
      <c r="B8" s="35" t="s">
        <v>33</v>
      </c>
      <c r="C8" s="36">
        <v>5</v>
      </c>
      <c r="D8" s="37">
        <v>5</v>
      </c>
      <c r="E8" s="37">
        <v>5</v>
      </c>
      <c r="F8" s="37">
        <v>5</v>
      </c>
      <c r="G8" s="37">
        <v>5</v>
      </c>
      <c r="H8" s="37">
        <v>5</v>
      </c>
      <c r="I8" s="37">
        <v>5</v>
      </c>
      <c r="J8" s="25">
        <f t="shared" si="0"/>
        <v>6</v>
      </c>
      <c r="K8" s="26">
        <v>2</v>
      </c>
      <c r="L8" s="27">
        <v>0</v>
      </c>
      <c r="M8" s="24">
        <v>0</v>
      </c>
      <c r="N8" s="27">
        <v>0</v>
      </c>
      <c r="O8" s="24">
        <v>0</v>
      </c>
      <c r="P8" s="27">
        <v>0</v>
      </c>
      <c r="Q8" s="24">
        <v>0</v>
      </c>
      <c r="R8" s="28">
        <v>0</v>
      </c>
      <c r="S8" s="29">
        <v>0</v>
      </c>
      <c r="T8" s="30">
        <v>0</v>
      </c>
      <c r="U8" s="39">
        <v>0</v>
      </c>
      <c r="V8" s="40">
        <v>0</v>
      </c>
      <c r="W8" s="41">
        <f t="shared" si="1"/>
        <v>10</v>
      </c>
      <c r="X8" s="42">
        <f t="shared" si="2"/>
        <v>18</v>
      </c>
      <c r="Y8" s="43" t="str">
        <f t="shared" si="3"/>
        <v>MUITO BOM</v>
      </c>
      <c r="Z8" s="1" t="s">
        <v>67</v>
      </c>
    </row>
    <row r="9" spans="1:26" ht="24.9" customHeight="1" x14ac:dyDescent="0.35">
      <c r="A9" s="44" t="s">
        <v>34</v>
      </c>
      <c r="B9" s="22" t="s">
        <v>35</v>
      </c>
      <c r="C9" s="36">
        <v>4</v>
      </c>
      <c r="D9" s="37">
        <v>4</v>
      </c>
      <c r="E9" s="37">
        <v>4</v>
      </c>
      <c r="F9" s="37">
        <v>4</v>
      </c>
      <c r="G9" s="37">
        <v>4</v>
      </c>
      <c r="H9" s="37">
        <v>4</v>
      </c>
      <c r="I9" s="37">
        <v>4</v>
      </c>
      <c r="J9" s="45">
        <f t="shared" si="0"/>
        <v>4.8</v>
      </c>
      <c r="K9" s="26">
        <v>2</v>
      </c>
      <c r="L9" s="27">
        <v>0</v>
      </c>
      <c r="M9" s="24">
        <v>0</v>
      </c>
      <c r="N9" s="27">
        <v>0</v>
      </c>
      <c r="O9" s="24">
        <v>0</v>
      </c>
      <c r="P9" s="27">
        <v>0</v>
      </c>
      <c r="Q9" s="24">
        <v>0</v>
      </c>
      <c r="R9" s="28">
        <v>0</v>
      </c>
      <c r="S9" s="29">
        <v>0</v>
      </c>
      <c r="T9" s="30">
        <v>0</v>
      </c>
      <c r="U9" s="29">
        <v>0</v>
      </c>
      <c r="V9" s="30">
        <v>0</v>
      </c>
      <c r="W9" s="41">
        <f t="shared" si="1"/>
        <v>10</v>
      </c>
      <c r="X9" s="42">
        <f t="shared" si="2"/>
        <v>16.8</v>
      </c>
      <c r="Y9" s="43" t="str">
        <f t="shared" si="3"/>
        <v>BOM</v>
      </c>
      <c r="Z9" s="1" t="s">
        <v>66</v>
      </c>
    </row>
    <row r="10" spans="1:26" ht="24.9" customHeight="1" x14ac:dyDescent="0.35">
      <c r="A10" s="34" t="s">
        <v>36</v>
      </c>
      <c r="B10" s="35" t="s">
        <v>37</v>
      </c>
      <c r="C10" s="36">
        <v>3</v>
      </c>
      <c r="D10" s="37">
        <v>3</v>
      </c>
      <c r="E10" s="37">
        <v>2</v>
      </c>
      <c r="F10" s="37">
        <v>3</v>
      </c>
      <c r="G10" s="37">
        <v>2</v>
      </c>
      <c r="H10" s="37">
        <v>3</v>
      </c>
      <c r="I10" s="37">
        <v>3</v>
      </c>
      <c r="J10" s="25">
        <f t="shared" si="0"/>
        <v>3.2571428571428571</v>
      </c>
      <c r="K10" s="26">
        <v>0</v>
      </c>
      <c r="L10" s="27">
        <v>0</v>
      </c>
      <c r="M10" s="24">
        <v>0</v>
      </c>
      <c r="N10" s="27">
        <v>0</v>
      </c>
      <c r="O10" s="24">
        <v>0</v>
      </c>
      <c r="P10" s="27">
        <v>0</v>
      </c>
      <c r="Q10" s="46">
        <v>1</v>
      </c>
      <c r="R10" s="28">
        <v>0</v>
      </c>
      <c r="S10" s="29">
        <v>0</v>
      </c>
      <c r="T10" s="30">
        <v>0</v>
      </c>
      <c r="U10" s="29">
        <v>0</v>
      </c>
      <c r="V10" s="30">
        <v>0</v>
      </c>
      <c r="W10" s="41">
        <f t="shared" si="1"/>
        <v>9</v>
      </c>
      <c r="X10" s="42">
        <v>9</v>
      </c>
      <c r="Y10" s="43" t="str">
        <f>+IF(X10&lt;5,"MAU",IF(X10&lt;10,"MEDIOCRE",IF(X10&lt;14,"SUFICIENTE",IF(X10&lt;18,"BOM",IF(X10&lt;=20,"MUITO BOM")))))</f>
        <v>MEDIOCRE</v>
      </c>
      <c r="Z10" s="1" t="s">
        <v>68</v>
      </c>
    </row>
    <row r="11" spans="1:26" ht="24.9" customHeight="1" x14ac:dyDescent="0.35">
      <c r="A11" s="44" t="s">
        <v>38</v>
      </c>
      <c r="B11" s="22" t="s">
        <v>39</v>
      </c>
      <c r="C11" s="36">
        <v>4</v>
      </c>
      <c r="D11" s="37">
        <v>4</v>
      </c>
      <c r="E11" s="37">
        <v>4</v>
      </c>
      <c r="F11" s="37">
        <v>4</v>
      </c>
      <c r="G11" s="37">
        <v>4</v>
      </c>
      <c r="H11" s="37">
        <v>4</v>
      </c>
      <c r="I11" s="37">
        <v>4</v>
      </c>
      <c r="J11" s="45">
        <f t="shared" si="0"/>
        <v>4.8</v>
      </c>
      <c r="K11" s="26">
        <v>2</v>
      </c>
      <c r="L11" s="47">
        <v>0</v>
      </c>
      <c r="M11" s="37">
        <v>0</v>
      </c>
      <c r="N11" s="47">
        <v>0</v>
      </c>
      <c r="O11" s="37">
        <v>0</v>
      </c>
      <c r="P11" s="47">
        <v>0</v>
      </c>
      <c r="Q11" s="37">
        <v>0</v>
      </c>
      <c r="R11" s="48">
        <v>0</v>
      </c>
      <c r="S11" s="29">
        <v>0</v>
      </c>
      <c r="T11" s="30">
        <v>0</v>
      </c>
      <c r="U11" s="29">
        <v>0</v>
      </c>
      <c r="V11" s="30">
        <v>0</v>
      </c>
      <c r="W11" s="41">
        <f t="shared" si="1"/>
        <v>10</v>
      </c>
      <c r="X11" s="42">
        <f t="shared" si="2"/>
        <v>16.8</v>
      </c>
      <c r="Y11" s="43" t="str">
        <f t="shared" ref="Y11:Y13" si="4">+IF(X11&lt;5,"MAU",IF(X11&lt;10,"MEDIOCRE",IF(X11&lt;14,"SUFICIENTE",IF(X11&lt;18,"BOM",IF(X11&lt;=20,"MUITO BOM")))))</f>
        <v>BOM</v>
      </c>
      <c r="Z11" s="1" t="s">
        <v>66</v>
      </c>
    </row>
    <row r="12" spans="1:26" ht="24.9" customHeight="1" x14ac:dyDescent="0.35">
      <c r="A12" s="34" t="s">
        <v>40</v>
      </c>
      <c r="B12" s="35" t="s">
        <v>41</v>
      </c>
      <c r="C12" s="36">
        <v>3</v>
      </c>
      <c r="D12" s="37">
        <v>3</v>
      </c>
      <c r="E12" s="37">
        <v>2</v>
      </c>
      <c r="F12" s="37">
        <v>3</v>
      </c>
      <c r="G12" s="37">
        <v>2</v>
      </c>
      <c r="H12" s="37">
        <v>3</v>
      </c>
      <c r="I12" s="37">
        <v>2</v>
      </c>
      <c r="J12" s="25">
        <f t="shared" si="0"/>
        <v>3.0857142857142863</v>
      </c>
      <c r="K12" s="26">
        <v>1</v>
      </c>
      <c r="L12" s="27">
        <v>0</v>
      </c>
      <c r="M12" s="24">
        <v>0</v>
      </c>
      <c r="N12" s="27">
        <v>0</v>
      </c>
      <c r="O12" s="24">
        <v>0</v>
      </c>
      <c r="P12" s="27">
        <v>0</v>
      </c>
      <c r="Q12" s="24">
        <v>0</v>
      </c>
      <c r="R12" s="28">
        <v>0</v>
      </c>
      <c r="S12" s="29">
        <v>0</v>
      </c>
      <c r="T12" s="30">
        <v>0</v>
      </c>
      <c r="U12" s="29">
        <v>0</v>
      </c>
      <c r="V12" s="30">
        <v>0</v>
      </c>
      <c r="W12" s="41">
        <f t="shared" si="1"/>
        <v>10</v>
      </c>
      <c r="X12" s="42">
        <f t="shared" si="2"/>
        <v>14.085714285714285</v>
      </c>
      <c r="Y12" s="43" t="str">
        <f t="shared" si="4"/>
        <v>BOM</v>
      </c>
      <c r="Z12" s="1" t="s">
        <v>66</v>
      </c>
    </row>
    <row r="13" spans="1:26" ht="24.9" customHeight="1" x14ac:dyDescent="0.35">
      <c r="A13" s="44" t="s">
        <v>42</v>
      </c>
      <c r="B13" s="49" t="s">
        <v>43</v>
      </c>
      <c r="C13" s="36">
        <v>4</v>
      </c>
      <c r="D13" s="37">
        <v>4</v>
      </c>
      <c r="E13" s="37">
        <v>4</v>
      </c>
      <c r="F13" s="37">
        <v>4</v>
      </c>
      <c r="G13" s="37">
        <v>4</v>
      </c>
      <c r="H13" s="37">
        <v>4</v>
      </c>
      <c r="I13" s="37">
        <v>4</v>
      </c>
      <c r="J13" s="45">
        <f t="shared" si="0"/>
        <v>4.8</v>
      </c>
      <c r="K13" s="26">
        <v>2</v>
      </c>
      <c r="L13" s="27">
        <v>0</v>
      </c>
      <c r="M13" s="24">
        <v>0</v>
      </c>
      <c r="N13" s="27">
        <v>0</v>
      </c>
      <c r="O13" s="24">
        <v>0</v>
      </c>
      <c r="P13" s="27">
        <v>0</v>
      </c>
      <c r="Q13" s="24">
        <v>0</v>
      </c>
      <c r="R13" s="28">
        <v>0</v>
      </c>
      <c r="S13" s="29">
        <v>0</v>
      </c>
      <c r="T13" s="30">
        <v>0</v>
      </c>
      <c r="U13" s="39">
        <v>0</v>
      </c>
      <c r="V13" s="40">
        <v>0</v>
      </c>
      <c r="W13" s="41">
        <f t="shared" si="1"/>
        <v>10</v>
      </c>
      <c r="X13" s="42">
        <v>19</v>
      </c>
      <c r="Y13" s="43" t="str">
        <f t="shared" si="4"/>
        <v>MUITO BOM</v>
      </c>
      <c r="Z13" s="1" t="s">
        <v>67</v>
      </c>
    </row>
    <row r="14" spans="1:26" ht="24.9" customHeight="1" x14ac:dyDescent="0.35">
      <c r="A14" s="34" t="s">
        <v>44</v>
      </c>
      <c r="B14" s="35" t="s">
        <v>45</v>
      </c>
      <c r="C14" s="36">
        <v>4</v>
      </c>
      <c r="D14" s="37">
        <v>4</v>
      </c>
      <c r="E14" s="37">
        <v>4</v>
      </c>
      <c r="F14" s="37">
        <v>4</v>
      </c>
      <c r="G14" s="37">
        <v>4</v>
      </c>
      <c r="H14" s="37">
        <v>4</v>
      </c>
      <c r="I14" s="37">
        <v>4</v>
      </c>
      <c r="J14" s="38">
        <f t="shared" si="0"/>
        <v>4.8</v>
      </c>
      <c r="K14" s="26">
        <v>2</v>
      </c>
      <c r="L14" s="27">
        <v>0</v>
      </c>
      <c r="M14" s="24">
        <v>0</v>
      </c>
      <c r="N14" s="27">
        <v>0</v>
      </c>
      <c r="O14" s="24">
        <v>0</v>
      </c>
      <c r="P14" s="27">
        <v>0</v>
      </c>
      <c r="Q14" s="24">
        <v>0</v>
      </c>
      <c r="R14" s="28">
        <v>0</v>
      </c>
      <c r="S14" s="29">
        <v>0</v>
      </c>
      <c r="T14" s="30">
        <v>0</v>
      </c>
      <c r="U14" s="29">
        <v>0</v>
      </c>
      <c r="V14" s="30">
        <v>0</v>
      </c>
      <c r="W14" s="41">
        <f t="shared" si="1"/>
        <v>10</v>
      </c>
      <c r="X14" s="42">
        <f t="shared" si="2"/>
        <v>16.8</v>
      </c>
      <c r="Y14" s="43" t="str">
        <f>+IF(X14&lt;5,"MAU",IF(X14&lt;10,"MEDIOCRE",IF(X14&lt;14,"SUFICIENTE",IF(X14&lt;18,"BOM",IF(X14&lt;=20,"MUITO BOM")))))</f>
        <v>BOM</v>
      </c>
      <c r="Z14" s="1" t="s">
        <v>66</v>
      </c>
    </row>
    <row r="15" spans="1:26" ht="24.9" customHeight="1" x14ac:dyDescent="0.35">
      <c r="A15" s="44" t="s">
        <v>46</v>
      </c>
      <c r="B15" s="49" t="s">
        <v>47</v>
      </c>
      <c r="C15" s="36">
        <v>4</v>
      </c>
      <c r="D15" s="37">
        <v>4</v>
      </c>
      <c r="E15" s="37">
        <v>4</v>
      </c>
      <c r="F15" s="37">
        <v>4</v>
      </c>
      <c r="G15" s="37">
        <v>4</v>
      </c>
      <c r="H15" s="37">
        <v>4</v>
      </c>
      <c r="I15" s="37">
        <v>4</v>
      </c>
      <c r="J15" s="45">
        <f t="shared" si="0"/>
        <v>4.8</v>
      </c>
      <c r="K15" s="26">
        <v>2</v>
      </c>
      <c r="L15" s="27">
        <v>0</v>
      </c>
      <c r="M15" s="24">
        <v>0</v>
      </c>
      <c r="N15" s="27">
        <v>0</v>
      </c>
      <c r="O15" s="24">
        <v>0</v>
      </c>
      <c r="P15" s="27">
        <v>0</v>
      </c>
      <c r="Q15" s="24">
        <v>0</v>
      </c>
      <c r="R15" s="28">
        <v>0</v>
      </c>
      <c r="S15" s="29">
        <v>0</v>
      </c>
      <c r="T15" s="30">
        <v>0</v>
      </c>
      <c r="U15" s="39">
        <v>0</v>
      </c>
      <c r="V15" s="40">
        <v>0</v>
      </c>
      <c r="W15" s="41">
        <f t="shared" si="1"/>
        <v>10</v>
      </c>
      <c r="X15" s="42">
        <f t="shared" si="2"/>
        <v>16.8</v>
      </c>
      <c r="Y15" s="43" t="str">
        <f t="shared" ref="Y15:Y19" si="5">+IF(X15&lt;5,"MAU",IF(X15&lt;10,"MEDIOCRE",IF(X15&lt;14,"SUFICIENTE",IF(X15&lt;18,"BOM",IF(X15&lt;=20,"MUITO BOM")))))</f>
        <v>BOM</v>
      </c>
      <c r="Z15" s="1" t="s">
        <v>66</v>
      </c>
    </row>
    <row r="16" spans="1:26" ht="24.9" customHeight="1" x14ac:dyDescent="0.35">
      <c r="A16" s="50" t="s">
        <v>48</v>
      </c>
      <c r="B16" s="51" t="s">
        <v>49</v>
      </c>
      <c r="C16" s="36">
        <v>4</v>
      </c>
      <c r="D16" s="37">
        <v>4</v>
      </c>
      <c r="E16" s="37">
        <v>4</v>
      </c>
      <c r="F16" s="37">
        <v>4</v>
      </c>
      <c r="G16" s="37">
        <v>4</v>
      </c>
      <c r="H16" s="37">
        <v>4</v>
      </c>
      <c r="I16" s="37">
        <v>4</v>
      </c>
      <c r="J16" s="25">
        <f t="shared" si="0"/>
        <v>4.8</v>
      </c>
      <c r="K16" s="26">
        <v>2</v>
      </c>
      <c r="L16" s="27">
        <v>0</v>
      </c>
      <c r="M16" s="24">
        <v>0</v>
      </c>
      <c r="N16" s="27">
        <v>0</v>
      </c>
      <c r="O16" s="24">
        <v>0</v>
      </c>
      <c r="P16" s="27">
        <v>0</v>
      </c>
      <c r="Q16" s="24">
        <v>0</v>
      </c>
      <c r="R16" s="28">
        <v>0</v>
      </c>
      <c r="S16" s="29">
        <v>0</v>
      </c>
      <c r="T16" s="30">
        <v>0</v>
      </c>
      <c r="U16" s="29">
        <v>0</v>
      </c>
      <c r="V16" s="30">
        <v>0</v>
      </c>
      <c r="W16" s="41">
        <f t="shared" si="1"/>
        <v>10</v>
      </c>
      <c r="X16" s="42">
        <v>19</v>
      </c>
      <c r="Y16" s="43" t="str">
        <f t="shared" si="5"/>
        <v>MUITO BOM</v>
      </c>
      <c r="Z16" s="1" t="s">
        <v>67</v>
      </c>
    </row>
    <row r="17" spans="1:26" ht="24.9" customHeight="1" x14ac:dyDescent="0.35">
      <c r="A17" s="52" t="s">
        <v>50</v>
      </c>
      <c r="B17" s="53" t="s">
        <v>51</v>
      </c>
      <c r="C17" s="36">
        <v>4</v>
      </c>
      <c r="D17" s="37">
        <v>4</v>
      </c>
      <c r="E17" s="37">
        <v>4</v>
      </c>
      <c r="F17" s="37">
        <v>4</v>
      </c>
      <c r="G17" s="37">
        <v>4</v>
      </c>
      <c r="H17" s="37">
        <v>4</v>
      </c>
      <c r="I17" s="37">
        <v>4</v>
      </c>
      <c r="J17" s="45">
        <f t="shared" si="0"/>
        <v>4.8</v>
      </c>
      <c r="K17" s="26">
        <v>2</v>
      </c>
      <c r="L17" s="27">
        <v>0</v>
      </c>
      <c r="M17" s="24">
        <v>0</v>
      </c>
      <c r="N17" s="27">
        <v>0</v>
      </c>
      <c r="O17" s="24">
        <v>0</v>
      </c>
      <c r="P17" s="27">
        <v>0</v>
      </c>
      <c r="Q17" s="24">
        <v>0</v>
      </c>
      <c r="R17" s="28">
        <v>0</v>
      </c>
      <c r="S17" s="29">
        <v>0</v>
      </c>
      <c r="T17" s="30">
        <v>0</v>
      </c>
      <c r="U17" s="29">
        <v>0</v>
      </c>
      <c r="V17" s="30">
        <v>0</v>
      </c>
      <c r="W17" s="41">
        <f t="shared" si="1"/>
        <v>10</v>
      </c>
      <c r="X17" s="42">
        <f t="shared" si="2"/>
        <v>16.8</v>
      </c>
      <c r="Y17" s="43" t="str">
        <f t="shared" si="5"/>
        <v>BOM</v>
      </c>
      <c r="Z17" s="1" t="s">
        <v>66</v>
      </c>
    </row>
    <row r="18" spans="1:26" ht="24.9" customHeight="1" x14ac:dyDescent="0.35">
      <c r="A18" s="50" t="s">
        <v>52</v>
      </c>
      <c r="B18" s="51" t="s">
        <v>53</v>
      </c>
      <c r="C18" s="36">
        <v>4</v>
      </c>
      <c r="D18" s="37">
        <v>4</v>
      </c>
      <c r="E18" s="37">
        <v>4</v>
      </c>
      <c r="F18" s="37">
        <v>4</v>
      </c>
      <c r="G18" s="37">
        <v>4</v>
      </c>
      <c r="H18" s="37">
        <v>4</v>
      </c>
      <c r="I18" s="37">
        <v>4</v>
      </c>
      <c r="J18" s="38">
        <f t="shared" si="0"/>
        <v>4.8</v>
      </c>
      <c r="K18" s="26">
        <v>2</v>
      </c>
      <c r="L18" s="27">
        <v>0</v>
      </c>
      <c r="M18" s="24">
        <v>0</v>
      </c>
      <c r="N18" s="27">
        <v>0</v>
      </c>
      <c r="O18" s="24">
        <v>0</v>
      </c>
      <c r="P18" s="27">
        <v>0</v>
      </c>
      <c r="Q18" s="24">
        <v>0</v>
      </c>
      <c r="R18" s="28">
        <v>0</v>
      </c>
      <c r="S18" s="29">
        <v>0</v>
      </c>
      <c r="T18" s="30">
        <v>0</v>
      </c>
      <c r="U18" s="39">
        <v>0</v>
      </c>
      <c r="V18" s="40">
        <v>0</v>
      </c>
      <c r="W18" s="41">
        <f t="shared" si="1"/>
        <v>10</v>
      </c>
      <c r="X18" s="42">
        <f t="shared" si="2"/>
        <v>16.8</v>
      </c>
      <c r="Y18" s="43" t="str">
        <f t="shared" si="5"/>
        <v>BOM</v>
      </c>
      <c r="Z18" s="1" t="s">
        <v>66</v>
      </c>
    </row>
    <row r="19" spans="1:26" ht="24.9" customHeight="1" x14ac:dyDescent="0.35">
      <c r="A19" s="52" t="s">
        <v>54</v>
      </c>
      <c r="B19" s="53" t="s">
        <v>55</v>
      </c>
      <c r="C19" s="36">
        <v>3</v>
      </c>
      <c r="D19" s="37">
        <v>3</v>
      </c>
      <c r="E19" s="37">
        <v>3</v>
      </c>
      <c r="F19" s="37">
        <v>3</v>
      </c>
      <c r="G19" s="37">
        <v>3</v>
      </c>
      <c r="H19" s="37">
        <v>3</v>
      </c>
      <c r="I19" s="37">
        <v>3</v>
      </c>
      <c r="J19" s="45">
        <f t="shared" si="0"/>
        <v>3.6</v>
      </c>
      <c r="K19" s="26">
        <v>0</v>
      </c>
      <c r="L19" s="27">
        <v>0</v>
      </c>
      <c r="M19" s="24">
        <v>0</v>
      </c>
      <c r="N19" s="27">
        <v>0</v>
      </c>
      <c r="O19" s="24">
        <v>0</v>
      </c>
      <c r="P19" s="27">
        <v>0</v>
      </c>
      <c r="Q19" s="24">
        <v>0</v>
      </c>
      <c r="R19" s="28">
        <v>0</v>
      </c>
      <c r="S19" s="29">
        <v>0</v>
      </c>
      <c r="T19" s="30">
        <v>0</v>
      </c>
      <c r="U19" s="29">
        <v>0</v>
      </c>
      <c r="V19" s="30">
        <v>0</v>
      </c>
      <c r="W19" s="41">
        <f t="shared" si="1"/>
        <v>10</v>
      </c>
      <c r="X19" s="42">
        <v>9</v>
      </c>
      <c r="Y19" s="43" t="str">
        <f t="shared" si="5"/>
        <v>MEDIOCRE</v>
      </c>
      <c r="Z19" s="1" t="s">
        <v>69</v>
      </c>
    </row>
    <row r="20" spans="1:26" ht="24.9" customHeight="1" x14ac:dyDescent="0.35">
      <c r="A20" s="50" t="s">
        <v>56</v>
      </c>
      <c r="B20" s="51" t="s">
        <v>57</v>
      </c>
      <c r="C20" s="36">
        <v>3</v>
      </c>
      <c r="D20" s="37">
        <v>3</v>
      </c>
      <c r="E20" s="37">
        <v>3</v>
      </c>
      <c r="F20" s="37">
        <v>3</v>
      </c>
      <c r="G20" s="37">
        <v>3</v>
      </c>
      <c r="H20" s="37">
        <v>3</v>
      </c>
      <c r="I20" s="37">
        <v>3</v>
      </c>
      <c r="J20" s="25">
        <f t="shared" si="0"/>
        <v>3.6</v>
      </c>
      <c r="K20" s="26">
        <v>0</v>
      </c>
      <c r="L20" s="27">
        <v>0</v>
      </c>
      <c r="M20" s="24">
        <v>0</v>
      </c>
      <c r="N20" s="27">
        <v>0</v>
      </c>
      <c r="O20" s="24">
        <v>0</v>
      </c>
      <c r="P20" s="27">
        <v>0</v>
      </c>
      <c r="Q20" s="24">
        <v>0</v>
      </c>
      <c r="R20" s="28">
        <v>0</v>
      </c>
      <c r="S20" s="29">
        <v>0</v>
      </c>
      <c r="T20" s="30">
        <v>0</v>
      </c>
      <c r="U20" s="39">
        <v>0</v>
      </c>
      <c r="V20" s="40">
        <v>0</v>
      </c>
      <c r="W20" s="41">
        <f t="shared" si="1"/>
        <v>10</v>
      </c>
      <c r="X20" s="42">
        <v>16</v>
      </c>
      <c r="Y20" s="43" t="str">
        <f>+IF(X20&lt;5,"MAU",IF(X20&lt;10,"MEDIOCRE",IF(X20&lt;14,"SUFICIENTE",IF(X20&lt;18,"BOM",IF(X20&lt;=20,"MUITO BOM")))))</f>
        <v>BOM</v>
      </c>
      <c r="Z20" s="1" t="s">
        <v>66</v>
      </c>
    </row>
    <row r="21" spans="1:26" ht="24.9" customHeight="1" x14ac:dyDescent="0.35">
      <c r="A21" s="52" t="s">
        <v>58</v>
      </c>
      <c r="B21" s="53" t="s">
        <v>59</v>
      </c>
      <c r="C21" s="36">
        <v>4</v>
      </c>
      <c r="D21" s="37">
        <v>4</v>
      </c>
      <c r="E21" s="37">
        <v>4</v>
      </c>
      <c r="F21" s="37">
        <v>4</v>
      </c>
      <c r="G21" s="37">
        <v>4</v>
      </c>
      <c r="H21" s="37">
        <v>4</v>
      </c>
      <c r="I21" s="37">
        <v>4</v>
      </c>
      <c r="J21" s="45">
        <f t="shared" si="0"/>
        <v>4.8</v>
      </c>
      <c r="K21" s="26">
        <v>2</v>
      </c>
      <c r="L21" s="27">
        <v>0</v>
      </c>
      <c r="M21" s="24">
        <v>0</v>
      </c>
      <c r="N21" s="27">
        <v>0</v>
      </c>
      <c r="O21" s="24">
        <v>0</v>
      </c>
      <c r="P21" s="27">
        <v>0</v>
      </c>
      <c r="Q21" s="24">
        <v>0</v>
      </c>
      <c r="R21" s="28">
        <v>0</v>
      </c>
      <c r="S21" s="29">
        <v>0</v>
      </c>
      <c r="T21" s="30">
        <v>0</v>
      </c>
      <c r="U21" s="29">
        <v>0</v>
      </c>
      <c r="V21" s="30">
        <v>0</v>
      </c>
      <c r="W21" s="41">
        <f t="shared" si="1"/>
        <v>10</v>
      </c>
      <c r="X21" s="42">
        <f t="shared" si="2"/>
        <v>16.8</v>
      </c>
      <c r="Y21" s="43" t="str">
        <f t="shared" ref="Y21:Y24" si="6">+IF(X21&lt;5,"MAU",IF(X21&lt;10,"MEDIOCRE",IF(X21&lt;14,"SUFICIENTE",IF(X21&lt;18,"BOM",IF(X21&lt;=20,"MUITO BOM")))))</f>
        <v>BOM</v>
      </c>
      <c r="Z21" s="1" t="s">
        <v>66</v>
      </c>
    </row>
    <row r="22" spans="1:26" ht="24.9" customHeight="1" x14ac:dyDescent="0.35">
      <c r="A22" s="50" t="s">
        <v>60</v>
      </c>
      <c r="B22" s="51" t="s">
        <v>61</v>
      </c>
      <c r="C22" s="36">
        <v>4</v>
      </c>
      <c r="D22" s="37">
        <v>4</v>
      </c>
      <c r="E22" s="37">
        <v>4</v>
      </c>
      <c r="F22" s="37">
        <v>4</v>
      </c>
      <c r="G22" s="37">
        <v>4</v>
      </c>
      <c r="H22" s="37">
        <v>4</v>
      </c>
      <c r="I22" s="37">
        <v>4</v>
      </c>
      <c r="J22" s="38">
        <f t="shared" si="0"/>
        <v>4.8</v>
      </c>
      <c r="K22" s="26">
        <v>2</v>
      </c>
      <c r="L22" s="27">
        <v>0</v>
      </c>
      <c r="M22" s="24">
        <v>0</v>
      </c>
      <c r="N22" s="27">
        <v>0</v>
      </c>
      <c r="O22" s="24">
        <v>0</v>
      </c>
      <c r="P22" s="27">
        <v>0</v>
      </c>
      <c r="Q22" s="24">
        <v>0</v>
      </c>
      <c r="R22" s="28">
        <v>0</v>
      </c>
      <c r="S22" s="29">
        <v>0</v>
      </c>
      <c r="T22" s="30">
        <v>0</v>
      </c>
      <c r="U22" s="29">
        <v>0</v>
      </c>
      <c r="V22" s="30">
        <v>0</v>
      </c>
      <c r="W22" s="41">
        <f t="shared" si="1"/>
        <v>10</v>
      </c>
      <c r="X22" s="42">
        <f t="shared" si="2"/>
        <v>16.8</v>
      </c>
      <c r="Y22" s="43" t="str">
        <f t="shared" si="6"/>
        <v>BOM</v>
      </c>
      <c r="Z22" s="1" t="s">
        <v>66</v>
      </c>
    </row>
    <row r="23" spans="1:26" ht="24.9" customHeight="1" x14ac:dyDescent="0.35">
      <c r="A23" s="52" t="s">
        <v>62</v>
      </c>
      <c r="B23" s="53" t="s">
        <v>63</v>
      </c>
      <c r="C23" s="36">
        <v>4</v>
      </c>
      <c r="D23" s="37">
        <v>4</v>
      </c>
      <c r="E23" s="37">
        <v>4</v>
      </c>
      <c r="F23" s="37">
        <v>4</v>
      </c>
      <c r="G23" s="37">
        <v>4</v>
      </c>
      <c r="H23" s="37">
        <v>4</v>
      </c>
      <c r="I23" s="37">
        <v>4</v>
      </c>
      <c r="J23" s="38">
        <f t="shared" si="0"/>
        <v>4.8</v>
      </c>
      <c r="K23" s="26">
        <v>2</v>
      </c>
      <c r="L23" s="27">
        <v>0</v>
      </c>
      <c r="M23" s="24">
        <v>0</v>
      </c>
      <c r="N23" s="27">
        <v>0</v>
      </c>
      <c r="O23" s="24">
        <v>0</v>
      </c>
      <c r="P23" s="27">
        <v>0</v>
      </c>
      <c r="Q23" s="24">
        <v>0</v>
      </c>
      <c r="R23" s="28">
        <v>0</v>
      </c>
      <c r="S23" s="29">
        <v>0</v>
      </c>
      <c r="T23" s="30">
        <v>0</v>
      </c>
      <c r="U23" s="29">
        <v>0</v>
      </c>
      <c r="V23" s="30">
        <v>0</v>
      </c>
      <c r="W23" s="41">
        <f t="shared" si="1"/>
        <v>10</v>
      </c>
      <c r="X23" s="42">
        <f t="shared" si="2"/>
        <v>16.8</v>
      </c>
      <c r="Y23" s="43" t="str">
        <f t="shared" si="6"/>
        <v>BOM</v>
      </c>
      <c r="Z23" s="1" t="s">
        <v>66</v>
      </c>
    </row>
    <row r="24" spans="1:26" ht="24.9" customHeight="1" x14ac:dyDescent="0.35">
      <c r="A24" s="50" t="s">
        <v>64</v>
      </c>
      <c r="B24" s="51" t="s">
        <v>65</v>
      </c>
      <c r="C24" s="36">
        <v>4</v>
      </c>
      <c r="D24" s="37">
        <v>4</v>
      </c>
      <c r="E24" s="37">
        <v>4</v>
      </c>
      <c r="F24" s="37">
        <v>4</v>
      </c>
      <c r="G24" s="37">
        <v>4</v>
      </c>
      <c r="H24" s="37">
        <v>4</v>
      </c>
      <c r="I24" s="37">
        <v>4</v>
      </c>
      <c r="J24" s="38">
        <f t="shared" si="0"/>
        <v>4.8</v>
      </c>
      <c r="K24" s="26">
        <v>2</v>
      </c>
      <c r="L24" s="27">
        <v>0</v>
      </c>
      <c r="M24" s="24">
        <v>0</v>
      </c>
      <c r="N24" s="27">
        <v>0</v>
      </c>
      <c r="O24" s="24">
        <v>0</v>
      </c>
      <c r="P24" s="27">
        <v>0</v>
      </c>
      <c r="Q24" s="24">
        <v>0</v>
      </c>
      <c r="R24" s="28">
        <v>0</v>
      </c>
      <c r="S24" s="29">
        <v>0</v>
      </c>
      <c r="T24" s="30">
        <v>0</v>
      </c>
      <c r="U24" s="29">
        <v>0</v>
      </c>
      <c r="V24" s="30">
        <v>0</v>
      </c>
      <c r="W24" s="41">
        <f t="shared" si="1"/>
        <v>10</v>
      </c>
      <c r="X24" s="42">
        <f t="shared" si="2"/>
        <v>16.8</v>
      </c>
      <c r="Y24" s="43" t="str">
        <f t="shared" si="6"/>
        <v>BOM</v>
      </c>
      <c r="Z24" s="1" t="s">
        <v>66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L2:L3"/>
    <mergeCell ref="M2:M3"/>
    <mergeCell ref="N2:N3"/>
    <mergeCell ref="O2:O3"/>
    <mergeCell ref="P2:P3"/>
    <mergeCell ref="Q2:Q3"/>
    <mergeCell ref="R2:R3"/>
    <mergeCell ref="S2:T3"/>
    <mergeCell ref="U2:V3"/>
    <mergeCell ref="W2:W4"/>
  </mergeCells>
  <conditionalFormatting sqref="J4">
    <cfRule type="cellIs" dxfId="7" priority="9" operator="greaterThan">
      <formula>6</formula>
    </cfRule>
  </conditionalFormatting>
  <conditionalFormatting sqref="W5:W24">
    <cfRule type="cellIs" dxfId="6" priority="8" operator="greaterThan">
      <formula>12</formula>
    </cfRule>
  </conditionalFormatting>
  <conditionalFormatting sqref="J10:J13">
    <cfRule type="cellIs" dxfId="5" priority="7" operator="greaterThan">
      <formula>6</formula>
    </cfRule>
  </conditionalFormatting>
  <conditionalFormatting sqref="J6:J9">
    <cfRule type="cellIs" dxfId="4" priority="6" operator="greaterThan">
      <formula>6</formula>
    </cfRule>
  </conditionalFormatting>
  <conditionalFormatting sqref="J20:J24">
    <cfRule type="cellIs" dxfId="3" priority="5" operator="greaterThan">
      <formula>6</formula>
    </cfRule>
  </conditionalFormatting>
  <conditionalFormatting sqref="J19">
    <cfRule type="cellIs" dxfId="2" priority="4" operator="greaterThan">
      <formula>6</formula>
    </cfRule>
  </conditionalFormatting>
  <conditionalFormatting sqref="C5:I24">
    <cfRule type="colorScale" priority="3">
      <colorScale>
        <cfvo type="num" val="1"/>
        <cfvo type="num" val="5"/>
        <color rgb="FFFF0000"/>
        <color rgb="FF92D050"/>
      </colorScale>
    </cfRule>
  </conditionalFormatting>
  <conditionalFormatting sqref="J5">
    <cfRule type="cellIs" dxfId="1" priority="2" operator="greaterThan">
      <formula>6</formula>
    </cfRule>
  </conditionalFormatting>
  <conditionalFormatting sqref="J14:J18">
    <cfRule type="cellIs" dxfId="0" priority="1" operator="greaterThan">
      <formula>6</formula>
    </cfRule>
  </conditionalFormatting>
  <dataValidations count="2">
    <dataValidation type="decimal" allowBlank="1" showInputMessage="1" showErrorMessage="1" promptTitle="Validação" prompt="Valores devem ser de 0, 1 ou 2" sqref="K4" xr:uid="{CD6CB310-F937-4544-90CE-7BA5CF824068}">
      <formula1>0</formula1>
      <formula2>2</formula2>
    </dataValidation>
    <dataValidation type="whole" allowBlank="1" showInputMessage="1" showErrorMessage="1" promptTitle="Validação" prompt="Valores devem ser 1, 2, 3, 4 ou 5" sqref="C4:I4" xr:uid="{E109EBD0-C0E4-4C50-BBC6-09F0BBE42C8E}">
      <formula1>1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35" orientation="landscape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Avaliação 5C</vt:lpstr>
      <vt:lpstr>'Avaliação 5C'!Print_Area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António Da Silva Pinto Garcia</dc:creator>
  <cp:lastModifiedBy>José António Da Silva Pinto Garcia</cp:lastModifiedBy>
  <dcterms:created xsi:type="dcterms:W3CDTF">2025-01-22T15:36:10Z</dcterms:created>
  <dcterms:modified xsi:type="dcterms:W3CDTF">2025-01-23T19:51:27Z</dcterms:modified>
</cp:coreProperties>
</file>