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595F6667-B6FD-4CD5-84D6-A1CB93A51238}" xr6:coauthVersionLast="47" xr6:coauthVersionMax="47" xr10:uidLastSave="{00000000-0000-0000-0000-000000000000}"/>
  <bookViews>
    <workbookView xWindow="-19310" yWindow="-110" windowWidth="19420" windowHeight="10300" xr2:uid="{C050A583-70C8-4528-9758-96D9E70C3811}"/>
  </bookViews>
  <sheets>
    <sheet name="Avaliação 5D" sheetId="1" r:id="rId1"/>
  </sheets>
  <definedNames>
    <definedName name="_xlnm.Print_Area" localSheetId="0">'Avaliação 5D'!$A$1:$Y$24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1" l="1"/>
  <c r="W23" i="1"/>
  <c r="J23" i="1"/>
  <c r="W22" i="1"/>
  <c r="X22" i="1" s="1"/>
  <c r="Y22" i="1" s="1"/>
  <c r="J22" i="1"/>
  <c r="W21" i="1"/>
  <c r="J21" i="1"/>
  <c r="X21" i="1" s="1"/>
  <c r="Y21" i="1" s="1"/>
  <c r="W20" i="1"/>
  <c r="J20" i="1"/>
  <c r="X20" i="1" s="1"/>
  <c r="Y20" i="1" s="1"/>
  <c r="W19" i="1"/>
  <c r="J19" i="1"/>
  <c r="X19" i="1" s="1"/>
  <c r="Y19" i="1" s="1"/>
  <c r="W18" i="1"/>
  <c r="J18" i="1"/>
  <c r="W17" i="1"/>
  <c r="J17" i="1"/>
  <c r="X17" i="1" s="1"/>
  <c r="Y17" i="1" s="1"/>
  <c r="W16" i="1"/>
  <c r="J16" i="1"/>
  <c r="W15" i="1"/>
  <c r="J15" i="1"/>
  <c r="W14" i="1"/>
  <c r="J14" i="1"/>
  <c r="W13" i="1"/>
  <c r="J13" i="1"/>
  <c r="X13" i="1" s="1"/>
  <c r="Y13" i="1" s="1"/>
  <c r="W12" i="1"/>
  <c r="J12" i="1"/>
  <c r="X12" i="1" s="1"/>
  <c r="Y12" i="1" s="1"/>
  <c r="W11" i="1"/>
  <c r="J11" i="1"/>
  <c r="X11" i="1" s="1"/>
  <c r="Y11" i="1" s="1"/>
  <c r="Y10" i="1"/>
  <c r="W10" i="1"/>
  <c r="J10" i="1"/>
  <c r="W9" i="1"/>
  <c r="J9" i="1"/>
  <c r="X9" i="1" s="1"/>
  <c r="Y9" i="1" s="1"/>
  <c r="W8" i="1"/>
  <c r="J8" i="1"/>
  <c r="Y8" i="1" s="1"/>
  <c r="W7" i="1"/>
  <c r="J7" i="1"/>
  <c r="X7" i="1" s="1"/>
  <c r="Y7" i="1" s="1"/>
  <c r="W6" i="1"/>
  <c r="J6" i="1"/>
  <c r="W5" i="1"/>
  <c r="J5" i="1"/>
  <c r="J4" i="1"/>
  <c r="X14" i="1" l="1"/>
  <c r="Y14" i="1" s="1"/>
  <c r="X6" i="1"/>
  <c r="Y6" i="1" s="1"/>
  <c r="X5" i="1"/>
  <c r="Y5" i="1" s="1"/>
  <c r="X15" i="1"/>
  <c r="Y15" i="1" s="1"/>
  <c r="Y18" i="1"/>
  <c r="Y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74FE6A27-E75B-46E1-BF45-BE2315F497BE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DC6C3D01-5186-4D9A-ADB2-BB28EA5755C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1CB7CCD8-82ED-4176-97EF-9016683CD42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EC3B3468-27BA-4236-8E60-42B787E7A20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40BFA854-2771-4BDF-A0D5-EC9E3E806CD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E59164F0-22B9-4655-99A8-3DFC2DBC9C6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E7401042-3AC7-422F-B10E-E76069AC976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3E422DA3-2D04-43A6-983A-21E8AC474130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097BBB02-736E-44EB-A052-6D024C4B7309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239CFBB9-6499-4481-A9D2-AED274455D0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C988A33B-177B-4D3F-BC45-C048097E1994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2141D556-1E3C-4632-A9E0-485F258082A3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5D5A11C0-4901-4443-8D99-0B97E9741583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49B10534-60A0-4C5F-BD5E-24CC3F9571D3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E135D16F-4840-4226-87FE-5F59C76EFD16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08847474-30DB-4A4F-9CCF-0DCAC47618F7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52F8251F-079F-4942-9DAF-F127E9586C08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23FA654A-D749-45EF-92EF-63AED1306E49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98063E76-A273-468B-AA45-B274C3C48FC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C6C2B48D-024A-4FA5-B58D-7362572D94F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CBDDC4DE-DC5F-4505-B21C-EE50809B5EC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42C80922-C641-4FEB-8A39-1220A3C8C1B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<sst xmlns="http://schemas.openxmlformats.org/spreadsheetml/2006/main" count="84" uniqueCount="66">
  <si>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</si>
  <si>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</si>
  <si>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</si>
  <si>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</si>
  <si>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</si>
  <si>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</si>
  <si>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</si>
  <si>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</si>
  <si>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</si>
  <si>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</si>
  <si>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</si>
  <si>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</si>
  <si>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</si>
  <si>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</si>
  <si>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</si>
  <si>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</si>
  <si>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</si>
  <si>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</si>
  <si>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</si>
  <si>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</si>
  <si>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</si>
  <si>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</si>
  <si>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</si>
  <si>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</si>
  <si>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</si>
  <si>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</si>
  <si>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Roberto Vieira</t>
  </si>
  <si>
    <t>075</t>
  </si>
  <si>
    <t>Mariana Coelho</t>
  </si>
  <si>
    <t>105</t>
  </si>
  <si>
    <t>Diogo Tomás</t>
  </si>
  <si>
    <t>106</t>
  </si>
  <si>
    <t> Maria Teixeira</t>
  </si>
  <si>
    <t>130</t>
  </si>
  <si>
    <t>Frederica Duarte</t>
  </si>
  <si>
    <t>168</t>
  </si>
  <si>
    <t>Maria Brito</t>
  </si>
  <si>
    <t>301</t>
  </si>
  <si>
    <t>Beatriz Barreto</t>
  </si>
  <si>
    <t>311</t>
  </si>
  <si>
    <t>Francisco Barros</t>
  </si>
  <si>
    <t>313</t>
  </si>
  <si>
    <t>Manel Pisco</t>
  </si>
  <si>
    <t>413</t>
  </si>
  <si>
    <t>Luís Krug</t>
  </si>
  <si>
    <t>414</t>
  </si>
  <si>
    <t>Maria Teixeira</t>
  </si>
  <si>
    <t>431</t>
  </si>
  <si>
    <t>Santiago Ferreira</t>
  </si>
  <si>
    <t>526</t>
  </si>
  <si>
    <t>Miguel Soares</t>
  </si>
  <si>
    <t>545</t>
  </si>
  <si>
    <t>Manuel Quadrado</t>
  </si>
  <si>
    <t>730</t>
  </si>
  <si>
    <t>Mariana Ferreira</t>
  </si>
  <si>
    <t>798</t>
  </si>
  <si>
    <t>Taras Kozak</t>
  </si>
  <si>
    <t>832</t>
  </si>
  <si>
    <t>Inês Braz</t>
  </si>
  <si>
    <t>854</t>
  </si>
  <si>
    <t>Gonçalo Mello</t>
  </si>
  <si>
    <t>860</t>
  </si>
  <si>
    <t>Leonor Antunes</t>
  </si>
  <si>
    <t>B</t>
  </si>
  <si>
    <t>MB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</si>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</sst>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9" fillId="10" borderId="47" xfId="0" applyFont="1" applyFill="1" applyBorder="1" applyAlignment="1" applyProtection="1">
      <alignment horizontal="center" vertical="center"/>
      <protection locked="0"/>
    </xf>
    <xf numFmtId="0" fontId="9" fillId="1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1" xfId="0" applyFont="1" applyFill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9" borderId="56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2" fontId="6" fillId="7" borderId="62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9" borderId="69" xfId="0" applyFont="1" applyFill="1" applyBorder="1" applyAlignment="1">
      <alignment horizontal="center"/>
    </xf>
    <xf numFmtId="2" fontId="6" fillId="10" borderId="58" xfId="0" applyNumberFormat="1" applyFont="1" applyFill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0" fontId="9" fillId="10" borderId="59" xfId="0" applyFont="1" applyFill="1" applyBorder="1" applyAlignment="1" applyProtection="1">
      <alignment horizontal="center" vertical="center"/>
      <protection locked="0"/>
    </xf>
    <xf numFmtId="2" fontId="6" fillId="7" borderId="70" xfId="0" applyNumberFormat="1" applyFont="1" applyFill="1" applyBorder="1" applyAlignment="1">
      <alignment horizontal="center"/>
    </xf>
    <xf numFmtId="0" fontId="6" fillId="0" borderId="70" xfId="0" applyFont="1" applyBorder="1" applyAlignment="1" applyProtection="1">
      <alignment horizontal="center"/>
      <protection locked="0"/>
    </xf>
    <xf numFmtId="0" fontId="6" fillId="0" borderId="71" xfId="0" applyFont="1" applyBorder="1" applyAlignment="1" applyProtection="1">
      <alignment horizontal="center"/>
      <protection locked="0"/>
    </xf>
    <xf numFmtId="0" fontId="9" fillId="10" borderId="58" xfId="0" applyFont="1" applyFill="1" applyBorder="1" applyAlignment="1" applyProtection="1">
      <alignment horizontal="center" vertical="center"/>
      <protection locked="0"/>
    </xf>
    <xf numFmtId="0" fontId="9" fillId="11" borderId="59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10" borderId="58" xfId="0" applyFont="1" applyFill="1" applyBorder="1" applyAlignment="1" applyProtection="1">
      <alignment horizontal="center" vertical="center"/>
      <protection locked="0"/>
    </xf>
    <xf numFmtId="0" fontId="10" fillId="10" borderId="59" xfId="0" applyFont="1" applyFill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2" fontId="6" fillId="7" borderId="75" xfId="0" applyNumberFormat="1" applyFont="1" applyFill="1" applyBorder="1" applyAlignment="1">
      <alignment horizontal="center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9" borderId="79" xfId="0" applyFont="1" applyFill="1" applyBorder="1" applyAlignment="1">
      <alignment horizontal="center"/>
    </xf>
    <xf numFmtId="2" fontId="6" fillId="10" borderId="80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BDBA-FFAA-4F35-A1C2-D0F9993E9E88}">
  <sheetPr>
    <pageSetUpPr fitToPage="1"/>
  </sheetPr>
  <dimension ref="A1:Z24"/>
  <sheetViews>
    <sheetView tabSelected="1" view="pageBreakPreview" topLeftCell="A4" zoomScale="40" zoomScaleNormal="50" zoomScaleSheetLayoutView="40" workbookViewId="0">
      <selection activeCell="X17" sqref="X17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9"/>
      <c r="B1" s="70"/>
      <c r="C1" s="75" t="s">
        <v>0</v>
      </c>
      <c r="D1" s="76"/>
      <c r="E1" s="76"/>
      <c r="F1" s="76"/>
      <c r="G1" s="76"/>
      <c r="H1" s="76"/>
      <c r="I1" s="76"/>
      <c r="J1" s="77"/>
      <c r="K1" s="81" t="s">
        <v>1</v>
      </c>
      <c r="L1" s="84" t="s">
        <v>2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 t="s">
        <v>3</v>
      </c>
      <c r="Y1" s="88"/>
    </row>
    <row r="2" spans="1:26" ht="15.75" customHeight="1" thickBot="1" x14ac:dyDescent="0.35">
      <c r="A2" s="71"/>
      <c r="B2" s="72"/>
      <c r="C2" s="78"/>
      <c r="D2" s="79"/>
      <c r="E2" s="79"/>
      <c r="F2" s="79"/>
      <c r="G2" s="79"/>
      <c r="H2" s="79"/>
      <c r="I2" s="79"/>
      <c r="J2" s="80"/>
      <c r="K2" s="82"/>
      <c r="L2" s="93" t="s">
        <v>4</v>
      </c>
      <c r="M2" s="95" t="s">
        <v>5</v>
      </c>
      <c r="N2" s="95" t="s">
        <v>6</v>
      </c>
      <c r="O2" s="97" t="s">
        <v>7</v>
      </c>
      <c r="P2" s="95" t="s">
        <v>8</v>
      </c>
      <c r="Q2" s="99" t="s">
        <v>9</v>
      </c>
      <c r="R2" s="99" t="s">
        <v>10</v>
      </c>
      <c r="S2" s="101" t="s">
        <v>11</v>
      </c>
      <c r="T2" s="102"/>
      <c r="U2" s="105" t="s">
        <v>12</v>
      </c>
      <c r="V2" s="106"/>
      <c r="W2" s="108" t="s">
        <v>13</v>
      </c>
      <c r="X2" s="89"/>
      <c r="Y2" s="90"/>
    </row>
    <row r="3" spans="1:26" s="5" customFormat="1" ht="42.75" customHeight="1" thickBot="1" x14ac:dyDescent="0.35">
      <c r="A3" s="73"/>
      <c r="B3" s="74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83"/>
      <c r="L3" s="94"/>
      <c r="M3" s="96"/>
      <c r="N3" s="96"/>
      <c r="O3" s="98"/>
      <c r="P3" s="96"/>
      <c r="Q3" s="100"/>
      <c r="R3" s="100"/>
      <c r="S3" s="103"/>
      <c r="T3" s="104"/>
      <c r="U3" s="97"/>
      <c r="V3" s="107"/>
      <c r="W3" s="109"/>
      <c r="X3" s="89"/>
      <c r="Y3" s="90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110"/>
      <c r="X4" s="91"/>
      <c r="Y4" s="92"/>
    </row>
    <row r="5" spans="1:26" ht="24.9" customHeight="1" thickTop="1" x14ac:dyDescent="0.35">
      <c r="A5" s="21">
        <v>51</v>
      </c>
      <c r="B5" s="22" t="s">
        <v>26</v>
      </c>
      <c r="C5" s="23">
        <v>3</v>
      </c>
      <c r="D5" s="24">
        <v>4</v>
      </c>
      <c r="E5" s="24">
        <v>5</v>
      </c>
      <c r="F5" s="24">
        <v>4</v>
      </c>
      <c r="G5" s="24">
        <v>5</v>
      </c>
      <c r="H5" s="24">
        <v>4</v>
      </c>
      <c r="I5" s="24">
        <v>4</v>
      </c>
      <c r="J5" s="25">
        <f t="shared" ref="J5:J23" si="0">(AVERAGE(C5:I5))*6/5</f>
        <v>4.9714285714285724</v>
      </c>
      <c r="K5" s="26">
        <v>2</v>
      </c>
      <c r="L5" s="27">
        <v>0</v>
      </c>
      <c r="M5" s="24">
        <v>0</v>
      </c>
      <c r="N5" s="27">
        <v>0</v>
      </c>
      <c r="O5" s="24">
        <v>0</v>
      </c>
      <c r="P5" s="27">
        <v>0</v>
      </c>
      <c r="Q5" s="24">
        <v>0</v>
      </c>
      <c r="R5" s="28">
        <v>0</v>
      </c>
      <c r="S5" s="29">
        <v>0</v>
      </c>
      <c r="T5" s="30">
        <v>0</v>
      </c>
      <c r="U5" s="29">
        <v>0</v>
      </c>
      <c r="V5" s="30">
        <v>0</v>
      </c>
      <c r="W5" s="3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16.971428571428572</v>
      </c>
      <c r="Y5" s="33" t="str">
        <f>+IF(X5&lt;5,"MAU",IF(X5&lt;10,"MEDIOCRE",IF(X5&lt;14,"SUFICIENTE",IF(X5&lt;18,"BOM",IF(X5&lt;=20,"MUITO BOM")))))</f>
        <v>BOM</v>
      </c>
      <c r="Z5" s="1" t="s">
        <v>63</v>
      </c>
    </row>
    <row r="6" spans="1:26" ht="24.9" customHeight="1" x14ac:dyDescent="0.35">
      <c r="A6" s="34" t="s">
        <v>27</v>
      </c>
      <c r="B6" s="35" t="s">
        <v>28</v>
      </c>
      <c r="C6" s="36">
        <v>5</v>
      </c>
      <c r="D6" s="37">
        <v>5</v>
      </c>
      <c r="E6" s="37">
        <v>5</v>
      </c>
      <c r="F6" s="37">
        <v>5</v>
      </c>
      <c r="G6" s="37">
        <v>5</v>
      </c>
      <c r="H6" s="37">
        <v>5</v>
      </c>
      <c r="I6" s="37">
        <v>5</v>
      </c>
      <c r="J6" s="38">
        <f t="shared" si="0"/>
        <v>6</v>
      </c>
      <c r="K6" s="26">
        <v>2</v>
      </c>
      <c r="L6" s="39">
        <v>0</v>
      </c>
      <c r="M6" s="40">
        <v>0</v>
      </c>
      <c r="N6" s="39">
        <v>0</v>
      </c>
      <c r="O6" s="40">
        <v>0</v>
      </c>
      <c r="P6" s="39">
        <v>0</v>
      </c>
      <c r="Q6" s="40">
        <v>0</v>
      </c>
      <c r="R6" s="41">
        <v>0</v>
      </c>
      <c r="S6" s="42">
        <v>0</v>
      </c>
      <c r="T6" s="43">
        <v>0</v>
      </c>
      <c r="U6" s="44">
        <v>0</v>
      </c>
      <c r="V6" s="45">
        <v>0</v>
      </c>
      <c r="W6" s="46">
        <f t="shared" ref="W6:W23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47">
        <f t="shared" ref="X6:X22" si="2">J6+K6+W6</f>
        <v>18</v>
      </c>
      <c r="Y6" s="48" t="str">
        <f>+IF(X6&lt;5,"MAU",IF(X6&lt;10,"MEDIOCRE",IF(X6&lt;14,"SUFICIENTE",IF(X6&lt;18,"BOM",IF(X6&lt;=20,"MUITO BOM")))))</f>
        <v>MUITO BOM</v>
      </c>
      <c r="Z6" s="1" t="s">
        <v>64</v>
      </c>
    </row>
    <row r="7" spans="1:26" ht="24.9" customHeight="1" x14ac:dyDescent="0.35">
      <c r="A7" s="21" t="s">
        <v>29</v>
      </c>
      <c r="B7" s="49" t="s">
        <v>30</v>
      </c>
      <c r="C7" s="36">
        <v>3</v>
      </c>
      <c r="D7" s="37">
        <v>4</v>
      </c>
      <c r="E7" s="37">
        <v>5</v>
      </c>
      <c r="F7" s="37">
        <v>4</v>
      </c>
      <c r="G7" s="37">
        <v>5</v>
      </c>
      <c r="H7" s="37">
        <v>5</v>
      </c>
      <c r="I7" s="37">
        <v>4</v>
      </c>
      <c r="J7" s="50">
        <f t="shared" si="0"/>
        <v>5.1428571428571432</v>
      </c>
      <c r="K7" s="26">
        <v>2</v>
      </c>
      <c r="L7" s="51">
        <v>0</v>
      </c>
      <c r="M7" s="37">
        <v>0</v>
      </c>
      <c r="N7" s="51">
        <v>0</v>
      </c>
      <c r="O7" s="37">
        <v>0</v>
      </c>
      <c r="P7" s="51">
        <v>0</v>
      </c>
      <c r="Q7" s="37">
        <v>0</v>
      </c>
      <c r="R7" s="52">
        <v>0</v>
      </c>
      <c r="S7" s="42">
        <v>0</v>
      </c>
      <c r="T7" s="43">
        <v>0</v>
      </c>
      <c r="U7" s="42">
        <v>0</v>
      </c>
      <c r="V7" s="43">
        <v>0</v>
      </c>
      <c r="W7" s="46">
        <f t="shared" si="1"/>
        <v>10</v>
      </c>
      <c r="X7" s="47">
        <f t="shared" si="2"/>
        <v>17.142857142857142</v>
      </c>
      <c r="Y7" s="48" t="str">
        <f t="shared" ref="Y7:Y9" si="3">+IF(X7&lt;5,"MAU",IF(X7&lt;10,"MEDIOCRE",IF(X7&lt;14,"SUFICIENTE",IF(X7&lt;18,"BOM",IF(X7&lt;=20,"MUITO BOM")))))</f>
        <v>BOM</v>
      </c>
      <c r="Z7" s="1" t="s">
        <v>63</v>
      </c>
    </row>
    <row r="8" spans="1:26" ht="24.9" customHeight="1" x14ac:dyDescent="0.35">
      <c r="A8" s="34" t="s">
        <v>31</v>
      </c>
      <c r="B8" s="35" t="s">
        <v>32</v>
      </c>
      <c r="C8" s="36">
        <v>4</v>
      </c>
      <c r="D8" s="37">
        <v>4</v>
      </c>
      <c r="E8" s="37">
        <v>5</v>
      </c>
      <c r="F8" s="37">
        <v>5</v>
      </c>
      <c r="G8" s="37">
        <v>5</v>
      </c>
      <c r="H8" s="37">
        <v>5</v>
      </c>
      <c r="I8" s="37">
        <v>4</v>
      </c>
      <c r="J8" s="25">
        <f t="shared" si="0"/>
        <v>5.4857142857142858</v>
      </c>
      <c r="K8" s="26">
        <v>2</v>
      </c>
      <c r="L8" s="39">
        <v>0</v>
      </c>
      <c r="M8" s="40">
        <v>0</v>
      </c>
      <c r="N8" s="39">
        <v>0</v>
      </c>
      <c r="O8" s="40">
        <v>0</v>
      </c>
      <c r="P8" s="39">
        <v>0</v>
      </c>
      <c r="Q8" s="40">
        <v>0</v>
      </c>
      <c r="R8" s="41">
        <v>0</v>
      </c>
      <c r="S8" s="42">
        <v>0</v>
      </c>
      <c r="T8" s="43">
        <v>0</v>
      </c>
      <c r="U8" s="44">
        <v>0</v>
      </c>
      <c r="V8" s="45">
        <v>0</v>
      </c>
      <c r="W8" s="46">
        <f t="shared" si="1"/>
        <v>10</v>
      </c>
      <c r="X8" s="47">
        <v>19</v>
      </c>
      <c r="Y8" s="48" t="str">
        <f t="shared" si="3"/>
        <v>MUITO BOM</v>
      </c>
      <c r="Z8" s="1" t="s">
        <v>64</v>
      </c>
    </row>
    <row r="9" spans="1:26" ht="24.9" customHeight="1" x14ac:dyDescent="0.35">
      <c r="A9" s="53" t="s">
        <v>33</v>
      </c>
      <c r="B9" s="49" t="s">
        <v>34</v>
      </c>
      <c r="C9" s="36">
        <v>4</v>
      </c>
      <c r="D9" s="37">
        <v>5</v>
      </c>
      <c r="E9" s="37">
        <v>5</v>
      </c>
      <c r="F9" s="37">
        <v>4</v>
      </c>
      <c r="G9" s="37">
        <v>5</v>
      </c>
      <c r="H9" s="37">
        <v>5</v>
      </c>
      <c r="I9" s="37">
        <v>4</v>
      </c>
      <c r="J9" s="50">
        <f t="shared" si="0"/>
        <v>5.4857142857142858</v>
      </c>
      <c r="K9" s="26">
        <v>2</v>
      </c>
      <c r="L9" s="51">
        <v>0</v>
      </c>
      <c r="M9" s="37">
        <v>0</v>
      </c>
      <c r="N9" s="51">
        <v>0</v>
      </c>
      <c r="O9" s="37">
        <v>0</v>
      </c>
      <c r="P9" s="51">
        <v>0</v>
      </c>
      <c r="Q9" s="37">
        <v>0</v>
      </c>
      <c r="R9" s="52">
        <v>0</v>
      </c>
      <c r="S9" s="42">
        <v>0</v>
      </c>
      <c r="T9" s="43">
        <v>0</v>
      </c>
      <c r="U9" s="42">
        <v>0</v>
      </c>
      <c r="V9" s="43">
        <v>0</v>
      </c>
      <c r="W9" s="46">
        <f t="shared" si="1"/>
        <v>10</v>
      </c>
      <c r="X9" s="47">
        <f t="shared" si="2"/>
        <v>17.485714285714288</v>
      </c>
      <c r="Y9" s="48" t="str">
        <f t="shared" si="3"/>
        <v>BOM</v>
      </c>
      <c r="Z9" s="1" t="s">
        <v>63</v>
      </c>
    </row>
    <row r="10" spans="1:26" ht="24.9" customHeight="1" x14ac:dyDescent="0.35">
      <c r="A10" s="34" t="s">
        <v>35</v>
      </c>
      <c r="B10" s="35" t="s">
        <v>36</v>
      </c>
      <c r="C10" s="36">
        <v>2</v>
      </c>
      <c r="D10" s="37">
        <v>3</v>
      </c>
      <c r="E10" s="37">
        <v>5</v>
      </c>
      <c r="F10" s="37">
        <v>3</v>
      </c>
      <c r="G10" s="37">
        <v>5</v>
      </c>
      <c r="H10" s="37">
        <v>5</v>
      </c>
      <c r="I10" s="37">
        <v>3</v>
      </c>
      <c r="J10" s="25">
        <f t="shared" si="0"/>
        <v>4.4571428571428573</v>
      </c>
      <c r="K10" s="26">
        <v>2</v>
      </c>
      <c r="L10" s="39">
        <v>0</v>
      </c>
      <c r="M10" s="40">
        <v>0</v>
      </c>
      <c r="N10" s="39">
        <v>0</v>
      </c>
      <c r="O10" s="40">
        <v>0</v>
      </c>
      <c r="P10" s="39">
        <v>0</v>
      </c>
      <c r="Q10" s="40">
        <v>0</v>
      </c>
      <c r="R10" s="41">
        <v>0</v>
      </c>
      <c r="S10" s="42">
        <v>0</v>
      </c>
      <c r="T10" s="43">
        <v>0</v>
      </c>
      <c r="U10" s="44">
        <v>0</v>
      </c>
      <c r="V10" s="45">
        <v>0</v>
      </c>
      <c r="W10" s="46">
        <f t="shared" si="1"/>
        <v>10</v>
      </c>
      <c r="X10" s="47">
        <v>19</v>
      </c>
      <c r="Y10" s="48" t="str">
        <f>+IF(X10&lt;5,"MAU",IF(X10&lt;10,"MEDIOCRE",IF(X10&lt;14,"SUFICIENTE",IF(X10&lt;18,"BOM",IF(X10&lt;=20,"MUITO BOM")))))</f>
        <v>MUITO BOM</v>
      </c>
      <c r="Z10" s="1" t="s">
        <v>64</v>
      </c>
    </row>
    <row r="11" spans="1:26" ht="24.9" customHeight="1" x14ac:dyDescent="0.35">
      <c r="A11" s="53" t="s">
        <v>37</v>
      </c>
      <c r="B11" s="49" t="s">
        <v>38</v>
      </c>
      <c r="C11" s="36">
        <v>4</v>
      </c>
      <c r="D11" s="37">
        <v>3</v>
      </c>
      <c r="E11" s="37">
        <v>5</v>
      </c>
      <c r="F11" s="37">
        <v>4</v>
      </c>
      <c r="G11" s="37">
        <v>5</v>
      </c>
      <c r="H11" s="37">
        <v>4</v>
      </c>
      <c r="I11" s="37">
        <v>4</v>
      </c>
      <c r="J11" s="50">
        <f t="shared" si="0"/>
        <v>4.9714285714285724</v>
      </c>
      <c r="K11" s="26">
        <v>2</v>
      </c>
      <c r="L11" s="51">
        <v>0</v>
      </c>
      <c r="M11" s="37">
        <v>0</v>
      </c>
      <c r="N11" s="51">
        <v>0</v>
      </c>
      <c r="O11" s="37">
        <v>0</v>
      </c>
      <c r="P11" s="51">
        <v>0</v>
      </c>
      <c r="Q11" s="37">
        <v>0</v>
      </c>
      <c r="R11" s="52">
        <v>0</v>
      </c>
      <c r="S11" s="42">
        <v>0</v>
      </c>
      <c r="T11" s="43">
        <v>0</v>
      </c>
      <c r="U11" s="42">
        <v>0</v>
      </c>
      <c r="V11" s="43">
        <v>0</v>
      </c>
      <c r="W11" s="46">
        <f t="shared" si="1"/>
        <v>10</v>
      </c>
      <c r="X11" s="47">
        <f t="shared" si="2"/>
        <v>16.971428571428572</v>
      </c>
      <c r="Y11" s="48" t="str">
        <f t="shared" ref="Y11:Y13" si="4">+IF(X11&lt;5,"MAU",IF(X11&lt;10,"MEDIOCRE",IF(X11&lt;14,"SUFICIENTE",IF(X11&lt;18,"BOM",IF(X11&lt;=20,"MUITO BOM")))))</f>
        <v>BOM</v>
      </c>
      <c r="Z11" s="1" t="s">
        <v>63</v>
      </c>
    </row>
    <row r="12" spans="1:26" ht="24.9" customHeight="1" x14ac:dyDescent="0.35">
      <c r="A12" s="34" t="s">
        <v>39</v>
      </c>
      <c r="B12" s="35" t="s">
        <v>40</v>
      </c>
      <c r="C12" s="36">
        <v>5</v>
      </c>
      <c r="D12" s="37">
        <v>5</v>
      </c>
      <c r="E12" s="37">
        <v>5</v>
      </c>
      <c r="F12" s="37">
        <v>5</v>
      </c>
      <c r="G12" s="37">
        <v>5</v>
      </c>
      <c r="H12" s="37">
        <v>5</v>
      </c>
      <c r="I12" s="37">
        <v>4</v>
      </c>
      <c r="J12" s="25">
        <f t="shared" si="0"/>
        <v>5.8285714285714274</v>
      </c>
      <c r="K12" s="26">
        <v>2</v>
      </c>
      <c r="L12" s="51">
        <v>0</v>
      </c>
      <c r="M12" s="37">
        <v>0</v>
      </c>
      <c r="N12" s="51">
        <v>0</v>
      </c>
      <c r="O12" s="37">
        <v>0</v>
      </c>
      <c r="P12" s="51">
        <v>0</v>
      </c>
      <c r="Q12" s="37">
        <v>0</v>
      </c>
      <c r="R12" s="52">
        <v>0</v>
      </c>
      <c r="S12" s="42">
        <v>0</v>
      </c>
      <c r="T12" s="43">
        <v>0</v>
      </c>
      <c r="U12" s="42">
        <v>0</v>
      </c>
      <c r="V12" s="43">
        <v>0</v>
      </c>
      <c r="W12" s="46">
        <f t="shared" si="1"/>
        <v>10</v>
      </c>
      <c r="X12" s="47">
        <f t="shared" si="2"/>
        <v>17.828571428571429</v>
      </c>
      <c r="Y12" s="48" t="str">
        <f t="shared" si="4"/>
        <v>BOM</v>
      </c>
      <c r="Z12" s="1" t="s">
        <v>63</v>
      </c>
    </row>
    <row r="13" spans="1:26" ht="24.6" customHeight="1" x14ac:dyDescent="0.35">
      <c r="A13" s="53" t="s">
        <v>41</v>
      </c>
      <c r="B13" s="54" t="s">
        <v>42</v>
      </c>
      <c r="C13" s="36">
        <v>3</v>
      </c>
      <c r="D13" s="37">
        <v>3</v>
      </c>
      <c r="E13" s="37">
        <v>4</v>
      </c>
      <c r="F13" s="37">
        <v>4</v>
      </c>
      <c r="G13" s="37">
        <v>4</v>
      </c>
      <c r="H13" s="37">
        <v>4</v>
      </c>
      <c r="I13" s="37">
        <v>4</v>
      </c>
      <c r="J13" s="50">
        <f t="shared" si="0"/>
        <v>4.4571428571428573</v>
      </c>
      <c r="K13" s="26">
        <v>0</v>
      </c>
      <c r="L13" s="51">
        <v>0</v>
      </c>
      <c r="M13" s="37">
        <v>0</v>
      </c>
      <c r="N13" s="51">
        <v>0</v>
      </c>
      <c r="O13" s="37">
        <v>0</v>
      </c>
      <c r="P13" s="51">
        <v>0</v>
      </c>
      <c r="Q13" s="37">
        <v>0</v>
      </c>
      <c r="R13" s="52">
        <v>0</v>
      </c>
      <c r="S13" s="42">
        <v>0</v>
      </c>
      <c r="T13" s="43">
        <v>0</v>
      </c>
      <c r="U13" s="42">
        <v>0</v>
      </c>
      <c r="V13" s="43">
        <v>0</v>
      </c>
      <c r="W13" s="46">
        <f t="shared" si="1"/>
        <v>10</v>
      </c>
      <c r="X13" s="47">
        <f t="shared" si="2"/>
        <v>14.457142857142857</v>
      </c>
      <c r="Y13" s="48" t="str">
        <f t="shared" si="4"/>
        <v>BOM</v>
      </c>
      <c r="Z13" s="1" t="s">
        <v>63</v>
      </c>
    </row>
    <row r="14" spans="1:26" ht="24.9" customHeight="1" x14ac:dyDescent="0.35">
      <c r="A14" s="34" t="s">
        <v>43</v>
      </c>
      <c r="B14" s="35" t="s">
        <v>44</v>
      </c>
      <c r="C14" s="36">
        <v>4</v>
      </c>
      <c r="D14" s="37">
        <v>4</v>
      </c>
      <c r="E14" s="37">
        <v>4</v>
      </c>
      <c r="F14" s="37">
        <v>4</v>
      </c>
      <c r="G14" s="37">
        <v>4</v>
      </c>
      <c r="H14" s="37">
        <v>4</v>
      </c>
      <c r="I14" s="37">
        <v>4</v>
      </c>
      <c r="J14" s="25">
        <f t="shared" si="0"/>
        <v>4.8</v>
      </c>
      <c r="K14" s="26">
        <v>2</v>
      </c>
      <c r="L14" s="51">
        <v>0</v>
      </c>
      <c r="M14" s="37">
        <v>0</v>
      </c>
      <c r="N14" s="51">
        <v>0</v>
      </c>
      <c r="O14" s="37">
        <v>0</v>
      </c>
      <c r="P14" s="51">
        <v>0</v>
      </c>
      <c r="Q14" s="37">
        <v>0</v>
      </c>
      <c r="R14" s="52">
        <v>0</v>
      </c>
      <c r="S14" s="42">
        <v>0</v>
      </c>
      <c r="T14" s="43">
        <v>0</v>
      </c>
      <c r="U14" s="42">
        <v>0</v>
      </c>
      <c r="V14" s="43">
        <v>0</v>
      </c>
      <c r="W14" s="46">
        <f t="shared" si="1"/>
        <v>10</v>
      </c>
      <c r="X14" s="47">
        <f t="shared" si="2"/>
        <v>16.8</v>
      </c>
      <c r="Y14" s="48" t="str">
        <f>+IF(X14&lt;5,"MAU",IF(X14&lt;10,"MEDIOCRE",IF(X14&lt;14,"SUFICIENTE",IF(X14&lt;18,"BOM",IF(X14&lt;=20,"MUITO BOM")))))</f>
        <v>BOM</v>
      </c>
      <c r="Z14" s="1" t="s">
        <v>63</v>
      </c>
    </row>
    <row r="15" spans="1:26" ht="24.9" customHeight="1" x14ac:dyDescent="0.35">
      <c r="A15" s="53" t="s">
        <v>45</v>
      </c>
      <c r="B15" s="49" t="s">
        <v>46</v>
      </c>
      <c r="C15" s="36">
        <v>5</v>
      </c>
      <c r="D15" s="37">
        <v>5</v>
      </c>
      <c r="E15" s="37">
        <v>5</v>
      </c>
      <c r="F15" s="37">
        <v>5</v>
      </c>
      <c r="G15" s="37">
        <v>5</v>
      </c>
      <c r="H15" s="37">
        <v>5</v>
      </c>
      <c r="I15" s="37">
        <v>5</v>
      </c>
      <c r="J15" s="50">
        <f t="shared" si="0"/>
        <v>6</v>
      </c>
      <c r="K15" s="26">
        <v>2</v>
      </c>
      <c r="L15" s="51">
        <v>1</v>
      </c>
      <c r="M15" s="37">
        <v>0</v>
      </c>
      <c r="N15" s="51">
        <v>0</v>
      </c>
      <c r="O15" s="37">
        <v>0</v>
      </c>
      <c r="P15" s="51">
        <v>0</v>
      </c>
      <c r="Q15" s="37">
        <v>0</v>
      </c>
      <c r="R15" s="52">
        <v>0</v>
      </c>
      <c r="S15" s="42">
        <v>0</v>
      </c>
      <c r="T15" s="43">
        <v>0</v>
      </c>
      <c r="U15" s="42">
        <v>0</v>
      </c>
      <c r="V15" s="43">
        <v>0</v>
      </c>
      <c r="W15" s="46">
        <f t="shared" si="1"/>
        <v>11</v>
      </c>
      <c r="X15" s="47">
        <f t="shared" si="2"/>
        <v>19</v>
      </c>
      <c r="Y15" s="48" t="str">
        <f t="shared" ref="Y15:Y17" si="5">+IF(X15&lt;5,"MAU",IF(X15&lt;10,"MEDIOCRE",IF(X15&lt;14,"SUFICIENTE",IF(X15&lt;18,"BOM",IF(X15&lt;=20,"MUITO BOM")))))</f>
        <v>MUITO BOM</v>
      </c>
      <c r="Z15" s="1" t="s">
        <v>64</v>
      </c>
    </row>
    <row r="16" spans="1:26" ht="24.6" customHeight="1" x14ac:dyDescent="0.35">
      <c r="A16" s="55" t="s">
        <v>47</v>
      </c>
      <c r="B16" s="56" t="s">
        <v>48</v>
      </c>
      <c r="C16" s="36">
        <v>4</v>
      </c>
      <c r="D16" s="37">
        <v>4</v>
      </c>
      <c r="E16" s="37">
        <v>4</v>
      </c>
      <c r="F16" s="37">
        <v>4</v>
      </c>
      <c r="G16" s="37">
        <v>4</v>
      </c>
      <c r="H16" s="37">
        <v>4</v>
      </c>
      <c r="I16" s="37">
        <v>4</v>
      </c>
      <c r="J16" s="25">
        <f t="shared" si="0"/>
        <v>4.8</v>
      </c>
      <c r="K16" s="26">
        <v>2</v>
      </c>
      <c r="L16" s="51">
        <v>0</v>
      </c>
      <c r="M16" s="37">
        <v>0</v>
      </c>
      <c r="N16" s="51">
        <v>0</v>
      </c>
      <c r="O16" s="37">
        <v>0</v>
      </c>
      <c r="P16" s="51">
        <v>0</v>
      </c>
      <c r="Q16" s="37">
        <v>0</v>
      </c>
      <c r="R16" s="52">
        <v>0</v>
      </c>
      <c r="S16" s="42">
        <v>0</v>
      </c>
      <c r="T16" s="43">
        <v>0</v>
      </c>
      <c r="U16" s="42">
        <v>0</v>
      </c>
      <c r="V16" s="43">
        <v>0</v>
      </c>
      <c r="W16" s="46">
        <f t="shared" si="1"/>
        <v>10</v>
      </c>
      <c r="X16" s="47">
        <v>19</v>
      </c>
      <c r="Y16" s="48" t="str">
        <f t="shared" si="5"/>
        <v>MUITO BOM</v>
      </c>
      <c r="Z16" s="1" t="s">
        <v>64</v>
      </c>
    </row>
    <row r="17" spans="1:26" ht="24.9" customHeight="1" x14ac:dyDescent="0.35">
      <c r="A17" s="57" t="s">
        <v>49</v>
      </c>
      <c r="B17" s="58" t="s">
        <v>50</v>
      </c>
      <c r="C17" s="36">
        <v>3</v>
      </c>
      <c r="D17" s="37">
        <v>2</v>
      </c>
      <c r="E17" s="37">
        <v>3</v>
      </c>
      <c r="F17" s="37">
        <v>2</v>
      </c>
      <c r="G17" s="37">
        <v>2</v>
      </c>
      <c r="H17" s="37">
        <v>3</v>
      </c>
      <c r="I17" s="37">
        <v>2</v>
      </c>
      <c r="J17" s="50">
        <f t="shared" si="0"/>
        <v>2.9142857142857137</v>
      </c>
      <c r="K17" s="26">
        <v>0</v>
      </c>
      <c r="L17" s="51">
        <v>1</v>
      </c>
      <c r="M17" s="37">
        <v>0</v>
      </c>
      <c r="N17" s="51">
        <v>0</v>
      </c>
      <c r="O17" s="37">
        <v>0</v>
      </c>
      <c r="P17" s="51">
        <v>0</v>
      </c>
      <c r="Q17" s="37">
        <v>0</v>
      </c>
      <c r="R17" s="52">
        <v>0</v>
      </c>
      <c r="S17" s="42">
        <v>0</v>
      </c>
      <c r="T17" s="43">
        <v>0</v>
      </c>
      <c r="U17" s="42">
        <v>0</v>
      </c>
      <c r="V17" s="43">
        <v>0</v>
      </c>
      <c r="W17" s="46">
        <f t="shared" si="1"/>
        <v>11</v>
      </c>
      <c r="X17" s="47">
        <f t="shared" si="2"/>
        <v>13.914285714285715</v>
      </c>
      <c r="Y17" s="48" t="str">
        <f t="shared" si="5"/>
        <v>SUFICIENTE</v>
      </c>
      <c r="Z17" s="1" t="s">
        <v>65</v>
      </c>
    </row>
    <row r="18" spans="1:26" ht="24.9" customHeight="1" x14ac:dyDescent="0.35">
      <c r="A18" s="55" t="s">
        <v>51</v>
      </c>
      <c r="B18" s="56" t="s">
        <v>52</v>
      </c>
      <c r="C18" s="36">
        <v>4</v>
      </c>
      <c r="D18" s="37">
        <v>3</v>
      </c>
      <c r="E18" s="37">
        <v>3</v>
      </c>
      <c r="F18" s="37">
        <v>3</v>
      </c>
      <c r="G18" s="37">
        <v>3</v>
      </c>
      <c r="H18" s="37">
        <v>3</v>
      </c>
      <c r="I18" s="37">
        <v>4</v>
      </c>
      <c r="J18" s="25">
        <f t="shared" si="0"/>
        <v>3.9428571428571431</v>
      </c>
      <c r="K18" s="26">
        <v>0</v>
      </c>
      <c r="L18" s="51">
        <v>0</v>
      </c>
      <c r="M18" s="37">
        <v>0</v>
      </c>
      <c r="N18" s="51">
        <v>0</v>
      </c>
      <c r="O18" s="37">
        <v>0</v>
      </c>
      <c r="P18" s="51">
        <v>0</v>
      </c>
      <c r="Q18" s="37">
        <v>0</v>
      </c>
      <c r="R18" s="52">
        <v>0</v>
      </c>
      <c r="S18" s="42">
        <v>0</v>
      </c>
      <c r="T18" s="43">
        <v>0</v>
      </c>
      <c r="U18" s="42">
        <v>0</v>
      </c>
      <c r="V18" s="43">
        <v>0</v>
      </c>
      <c r="W18" s="46">
        <f t="shared" si="1"/>
        <v>10</v>
      </c>
      <c r="X18" s="47">
        <v>16</v>
      </c>
      <c r="Y18" s="48" t="str">
        <f>+IF(X18&lt;5,"MAU",IF(X18&lt;10,"MEDIOCRE",IF(X18&lt;14,"SUFICIENTE",IF(X18&lt;18,"BOM",IF(X18&lt;=20,"MUITO BOM")))))</f>
        <v>BOM</v>
      </c>
      <c r="Z18" s="1" t="s">
        <v>63</v>
      </c>
    </row>
    <row r="19" spans="1:26" ht="24.9" customHeight="1" x14ac:dyDescent="0.35">
      <c r="A19" s="57" t="s">
        <v>53</v>
      </c>
      <c r="B19" s="58" t="s">
        <v>54</v>
      </c>
      <c r="C19" s="36">
        <v>4</v>
      </c>
      <c r="D19" s="37">
        <v>3</v>
      </c>
      <c r="E19" s="37">
        <v>3</v>
      </c>
      <c r="F19" s="37">
        <v>3</v>
      </c>
      <c r="G19" s="37">
        <v>3</v>
      </c>
      <c r="H19" s="37">
        <v>3</v>
      </c>
      <c r="I19" s="37">
        <v>3</v>
      </c>
      <c r="J19" s="50">
        <f t="shared" si="0"/>
        <v>3.7714285714285714</v>
      </c>
      <c r="K19" s="26">
        <v>2</v>
      </c>
      <c r="L19" s="51">
        <v>1</v>
      </c>
      <c r="M19" s="37">
        <v>0</v>
      </c>
      <c r="N19" s="51">
        <v>0</v>
      </c>
      <c r="O19" s="37">
        <v>0</v>
      </c>
      <c r="P19" s="51">
        <v>0</v>
      </c>
      <c r="Q19" s="37">
        <v>0</v>
      </c>
      <c r="R19" s="52">
        <v>0</v>
      </c>
      <c r="S19" s="42">
        <v>0</v>
      </c>
      <c r="T19" s="43">
        <v>0</v>
      </c>
      <c r="U19" s="42">
        <v>0</v>
      </c>
      <c r="V19" s="43">
        <v>0</v>
      </c>
      <c r="W19" s="46">
        <f t="shared" si="1"/>
        <v>11</v>
      </c>
      <c r="X19" s="47">
        <f t="shared" si="2"/>
        <v>16.771428571428572</v>
      </c>
      <c r="Y19" s="48" t="str">
        <f t="shared" ref="Y19:Y23" si="6">+IF(X19&lt;5,"MAU",IF(X19&lt;10,"MEDIOCRE",IF(X19&lt;14,"SUFICIENTE",IF(X19&lt;18,"BOM",IF(X19&lt;=20,"MUITO BOM")))))</f>
        <v>BOM</v>
      </c>
      <c r="Z19" s="1" t="s">
        <v>63</v>
      </c>
    </row>
    <row r="20" spans="1:26" ht="24.9" customHeight="1" x14ac:dyDescent="0.35">
      <c r="A20" s="55" t="s">
        <v>55</v>
      </c>
      <c r="B20" s="56" t="s">
        <v>56</v>
      </c>
      <c r="C20" s="36">
        <v>4</v>
      </c>
      <c r="D20" s="37">
        <v>4</v>
      </c>
      <c r="E20" s="37">
        <v>4</v>
      </c>
      <c r="F20" s="37">
        <v>4</v>
      </c>
      <c r="G20" s="37">
        <v>4</v>
      </c>
      <c r="H20" s="37">
        <v>4</v>
      </c>
      <c r="I20" s="37">
        <v>4</v>
      </c>
      <c r="J20" s="38">
        <f t="shared" si="0"/>
        <v>4.8</v>
      </c>
      <c r="K20" s="26">
        <v>2</v>
      </c>
      <c r="L20" s="59">
        <v>0</v>
      </c>
      <c r="M20" s="37">
        <v>0</v>
      </c>
      <c r="N20" s="51">
        <v>0</v>
      </c>
      <c r="O20" s="37">
        <v>0</v>
      </c>
      <c r="P20" s="51">
        <v>0</v>
      </c>
      <c r="Q20" s="37">
        <v>0</v>
      </c>
      <c r="R20" s="52">
        <v>0</v>
      </c>
      <c r="S20" s="42">
        <v>0</v>
      </c>
      <c r="T20" s="43">
        <v>0</v>
      </c>
      <c r="U20" s="42">
        <v>0</v>
      </c>
      <c r="V20" s="43">
        <v>0</v>
      </c>
      <c r="W20" s="46">
        <f t="shared" si="1"/>
        <v>10</v>
      </c>
      <c r="X20" s="47">
        <f t="shared" si="2"/>
        <v>16.8</v>
      </c>
      <c r="Y20" s="48" t="str">
        <f t="shared" si="6"/>
        <v>BOM</v>
      </c>
      <c r="Z20" s="1" t="s">
        <v>63</v>
      </c>
    </row>
    <row r="21" spans="1:26" ht="24.9" customHeight="1" x14ac:dyDescent="0.35">
      <c r="A21" s="57" t="s">
        <v>57</v>
      </c>
      <c r="B21" s="58" t="s">
        <v>58</v>
      </c>
      <c r="C21" s="36">
        <v>4</v>
      </c>
      <c r="D21" s="37">
        <v>4</v>
      </c>
      <c r="E21" s="37">
        <v>4</v>
      </c>
      <c r="F21" s="37">
        <v>4</v>
      </c>
      <c r="G21" s="37">
        <v>4</v>
      </c>
      <c r="H21" s="37">
        <v>4</v>
      </c>
      <c r="I21" s="37">
        <v>4</v>
      </c>
      <c r="J21" s="38">
        <f t="shared" si="0"/>
        <v>4.8</v>
      </c>
      <c r="K21" s="26">
        <v>2</v>
      </c>
      <c r="L21" s="59">
        <v>1</v>
      </c>
      <c r="M21" s="37">
        <v>0</v>
      </c>
      <c r="N21" s="51">
        <v>0</v>
      </c>
      <c r="O21" s="37">
        <v>0</v>
      </c>
      <c r="P21" s="51">
        <v>0</v>
      </c>
      <c r="Q21" s="37">
        <v>0</v>
      </c>
      <c r="R21" s="52">
        <v>0</v>
      </c>
      <c r="S21" s="42">
        <v>0</v>
      </c>
      <c r="T21" s="43">
        <v>0</v>
      </c>
      <c r="U21" s="42">
        <v>0</v>
      </c>
      <c r="V21" s="43">
        <v>0</v>
      </c>
      <c r="W21" s="46">
        <f t="shared" si="1"/>
        <v>11</v>
      </c>
      <c r="X21" s="47">
        <f t="shared" si="2"/>
        <v>17.8</v>
      </c>
      <c r="Y21" s="48" t="str">
        <f t="shared" si="6"/>
        <v>BOM</v>
      </c>
      <c r="Z21" s="1" t="s">
        <v>63</v>
      </c>
    </row>
    <row r="22" spans="1:26" ht="24.6" customHeight="1" x14ac:dyDescent="0.35">
      <c r="A22" s="55" t="s">
        <v>59</v>
      </c>
      <c r="B22" s="56" t="s">
        <v>60</v>
      </c>
      <c r="C22" s="36">
        <v>3</v>
      </c>
      <c r="D22" s="37">
        <v>3</v>
      </c>
      <c r="E22" s="37">
        <v>3</v>
      </c>
      <c r="F22" s="37">
        <v>3</v>
      </c>
      <c r="G22" s="37">
        <v>3</v>
      </c>
      <c r="H22" s="37">
        <v>3</v>
      </c>
      <c r="I22" s="37">
        <v>3</v>
      </c>
      <c r="J22" s="38">
        <f t="shared" si="0"/>
        <v>3.6</v>
      </c>
      <c r="K22" s="26">
        <v>0</v>
      </c>
      <c r="L22" s="59">
        <v>0</v>
      </c>
      <c r="M22" s="37">
        <v>0</v>
      </c>
      <c r="N22" s="51">
        <v>0</v>
      </c>
      <c r="O22" s="37">
        <v>0</v>
      </c>
      <c r="P22" s="51">
        <v>0</v>
      </c>
      <c r="Q22" s="37">
        <v>0</v>
      </c>
      <c r="R22" s="52">
        <v>0</v>
      </c>
      <c r="S22" s="42">
        <v>0</v>
      </c>
      <c r="T22" s="43">
        <v>0</v>
      </c>
      <c r="U22" s="44">
        <v>0</v>
      </c>
      <c r="V22" s="45">
        <v>0</v>
      </c>
      <c r="W22" s="46">
        <f t="shared" si="1"/>
        <v>10</v>
      </c>
      <c r="X22" s="47">
        <f t="shared" si="2"/>
        <v>13.6</v>
      </c>
      <c r="Y22" s="48" t="str">
        <f t="shared" si="6"/>
        <v>SUFICIENTE</v>
      </c>
      <c r="Z22" s="1" t="s">
        <v>65</v>
      </c>
    </row>
    <row r="23" spans="1:26" ht="24.9" customHeight="1" thickBot="1" x14ac:dyDescent="0.4">
      <c r="A23" s="57" t="s">
        <v>61</v>
      </c>
      <c r="B23" s="58" t="s">
        <v>62</v>
      </c>
      <c r="C23" s="60">
        <v>4</v>
      </c>
      <c r="D23" s="61">
        <v>4</v>
      </c>
      <c r="E23" s="61">
        <v>4</v>
      </c>
      <c r="F23" s="61">
        <v>4</v>
      </c>
      <c r="G23" s="61">
        <v>4</v>
      </c>
      <c r="H23" s="61">
        <v>4</v>
      </c>
      <c r="I23" s="61">
        <v>4</v>
      </c>
      <c r="J23" s="62">
        <f t="shared" si="0"/>
        <v>4.8</v>
      </c>
      <c r="K23" s="26">
        <v>2</v>
      </c>
      <c r="L23" s="60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3">
        <v>0</v>
      </c>
      <c r="S23" s="64">
        <v>0</v>
      </c>
      <c r="T23" s="65">
        <v>0</v>
      </c>
      <c r="U23" s="64">
        <v>0</v>
      </c>
      <c r="V23" s="65">
        <v>0</v>
      </c>
      <c r="W23" s="66">
        <f t="shared" si="1"/>
        <v>10</v>
      </c>
      <c r="X23" s="67">
        <v>19</v>
      </c>
      <c r="Y23" s="48" t="str">
        <f t="shared" si="6"/>
        <v>MUITO BOM</v>
      </c>
      <c r="Z23" s="1" t="s">
        <v>64</v>
      </c>
    </row>
    <row r="24" spans="1:26" ht="15" thickTop="1" x14ac:dyDescent="0.3">
      <c r="Y24" s="68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">
    <cfRule type="cellIs" dxfId="6" priority="8" operator="greaterThan">
      <formula>6</formula>
    </cfRule>
  </conditionalFormatting>
  <conditionalFormatting sqref="W5:W23">
    <cfRule type="cellIs" dxfId="5" priority="7" operator="greaterThan">
      <formula>12</formula>
    </cfRule>
  </conditionalFormatting>
  <conditionalFormatting sqref="J10:J13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18:J23">
    <cfRule type="cellIs" dxfId="2" priority="4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23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7FA2CA3F-088D-471A-9BC6-255D88AC847D}">
      <formula1>0</formula1>
      <formula2>2</formula2>
    </dataValidation>
    <dataValidation type="whole" allowBlank="1" showInputMessage="1" showErrorMessage="1" promptTitle="Validação" prompt="Valores devem ser 1, 2, 3, 4 ou 5" sqref="C4:I4" xr:uid="{6A15872F-B108-4824-B7C2-6A6266591283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5D</vt:lpstr>
      <vt:lpstr>'Avaliação 5D'!Print_Area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2025-01-22T15:52:12Z</dcterms:created>
  <dcterms:modified xsi:type="dcterms:W3CDTF">2025-01-23T18:05:47Z</dcterms:modified>
</cp:coreProperties>
</file>